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55" yWindow="45" windowWidth="11295" windowHeight="6495"/>
  </bookViews>
  <sheets>
    <sheet name="III Year" sheetId="1" r:id="rId1"/>
  </sheets>
  <definedNames>
    <definedName name="_xlnm.Print_Area" localSheetId="0">'III Year'!$A$1:$AQ$67</definedName>
  </definedNames>
  <calcPr calcId="124519"/>
</workbook>
</file>

<file path=xl/calcChain.xml><?xml version="1.0" encoding="utf-8"?>
<calcChain xmlns="http://schemas.openxmlformats.org/spreadsheetml/2006/main">
  <c r="AQ54" i="1"/>
  <c r="AA43"/>
  <c r="AC47"/>
  <c r="AP23"/>
  <c r="AO23"/>
  <c r="AL4"/>
  <c r="AI4"/>
  <c r="AF4"/>
  <c r="AC4"/>
  <c r="Z4"/>
  <c r="T4"/>
  <c r="Q4"/>
  <c r="N4"/>
  <c r="S60"/>
  <c r="M37"/>
  <c r="J37"/>
  <c r="G37"/>
  <c r="D6"/>
  <c r="Y54"/>
  <c r="V54"/>
  <c r="S54"/>
  <c r="W60"/>
  <c r="X60"/>
  <c r="U60"/>
  <c r="T57" s="1"/>
  <c r="T60"/>
  <c r="R60"/>
  <c r="Q60"/>
  <c r="Y37"/>
  <c r="T55"/>
  <c r="U55"/>
  <c r="W55"/>
  <c r="X55"/>
  <c r="R55"/>
  <c r="Q55"/>
  <c r="Y53"/>
  <c r="V53"/>
  <c r="S53"/>
  <c r="X38"/>
  <c r="W38"/>
  <c r="Y34"/>
  <c r="Y38" s="1"/>
  <c r="AP19"/>
  <c r="AO19"/>
  <c r="M13"/>
  <c r="J13"/>
  <c r="G13"/>
  <c r="M26"/>
  <c r="J26"/>
  <c r="G26"/>
  <c r="P24"/>
  <c r="AP14"/>
  <c r="AO14"/>
  <c r="AF46"/>
  <c r="AF50" s="1"/>
  <c r="AC50"/>
  <c r="C60"/>
  <c r="E60"/>
  <c r="F60"/>
  <c r="H60"/>
  <c r="I60"/>
  <c r="K60"/>
  <c r="L60"/>
  <c r="N60"/>
  <c r="O60"/>
  <c r="Z60"/>
  <c r="AA60"/>
  <c r="AC60"/>
  <c r="AD60"/>
  <c r="AF60"/>
  <c r="AG60"/>
  <c r="AI60"/>
  <c r="AJ60"/>
  <c r="AK59"/>
  <c r="AK60" s="1"/>
  <c r="AH59"/>
  <c r="AH60" s="1"/>
  <c r="AE59"/>
  <c r="AE60" s="1"/>
  <c r="AB58"/>
  <c r="AB60" s="1"/>
  <c r="S58"/>
  <c r="P54"/>
  <c r="P53"/>
  <c r="M54"/>
  <c r="M53"/>
  <c r="J54"/>
  <c r="J53"/>
  <c r="G54"/>
  <c r="G53"/>
  <c r="D53"/>
  <c r="B60"/>
  <c r="Y58"/>
  <c r="Y60" s="1"/>
  <c r="V58"/>
  <c r="V60" s="1"/>
  <c r="AO64"/>
  <c r="AO67" s="1"/>
  <c r="AJ24"/>
  <c r="AI24"/>
  <c r="AG24"/>
  <c r="AF24"/>
  <c r="AD24"/>
  <c r="AC24"/>
  <c r="AA24"/>
  <c r="Z24"/>
  <c r="P16"/>
  <c r="AK21"/>
  <c r="AH21"/>
  <c r="AE21"/>
  <c r="AB21"/>
  <c r="AL10"/>
  <c r="AM10"/>
  <c r="AN10"/>
  <c r="AJ10"/>
  <c r="AI10"/>
  <c r="AO7"/>
  <c r="AO10" s="1"/>
  <c r="AK7"/>
  <c r="AK10" s="1"/>
  <c r="AB6"/>
  <c r="Y6"/>
  <c r="AO50"/>
  <c r="AP45"/>
  <c r="AQ46"/>
  <c r="AQ47"/>
  <c r="AQ48"/>
  <c r="AQ49"/>
  <c r="AQ45"/>
  <c r="AP47"/>
  <c r="AP48"/>
  <c r="AP49"/>
  <c r="AP46"/>
  <c r="AD50"/>
  <c r="AN67"/>
  <c r="AL67"/>
  <c r="AB50"/>
  <c r="AA50"/>
  <c r="D10" l="1"/>
  <c r="S55"/>
  <c r="Y55"/>
  <c r="Y61" s="1"/>
  <c r="V55"/>
  <c r="Q52"/>
  <c r="T52"/>
  <c r="Q57"/>
  <c r="W52"/>
  <c r="X61"/>
  <c r="W29"/>
  <c r="AL62"/>
  <c r="G60"/>
  <c r="P60"/>
  <c r="AC52"/>
  <c r="M60"/>
  <c r="AF52"/>
  <c r="J60"/>
  <c r="AI52"/>
  <c r="Z52"/>
  <c r="AE50"/>
  <c r="AD43" s="1"/>
  <c r="P23"/>
  <c r="Y8"/>
  <c r="S16"/>
  <c r="AP50"/>
  <c r="AL37"/>
  <c r="AI37"/>
  <c r="AF37"/>
  <c r="J34"/>
  <c r="P25"/>
  <c r="Y25"/>
  <c r="V25"/>
  <c r="S25"/>
  <c r="W50"/>
  <c r="M21"/>
  <c r="M23"/>
  <c r="J21"/>
  <c r="J23"/>
  <c r="G21"/>
  <c r="G23"/>
  <c r="D35"/>
  <c r="D25"/>
  <c r="D21"/>
  <c r="D23"/>
  <c r="AL35"/>
  <c r="AI35"/>
  <c r="AF35"/>
  <c r="AC35"/>
  <c r="G7"/>
  <c r="S9"/>
  <c r="P9"/>
  <c r="M9"/>
  <c r="J9"/>
  <c r="AG10"/>
  <c r="AF10"/>
  <c r="U10"/>
  <c r="T10"/>
  <c r="V8"/>
  <c r="V6"/>
  <c r="H10"/>
  <c r="V7"/>
  <c r="AH7"/>
  <c r="AH10" s="1"/>
  <c r="N27"/>
  <c r="E27"/>
  <c r="C10"/>
  <c r="E10"/>
  <c r="F10"/>
  <c r="I10"/>
  <c r="K10"/>
  <c r="L10"/>
  <c r="N10"/>
  <c r="O10"/>
  <c r="Q10"/>
  <c r="R10"/>
  <c r="W10"/>
  <c r="X10"/>
  <c r="B10"/>
  <c r="Y47"/>
  <c r="X50"/>
  <c r="AB38"/>
  <c r="AD38"/>
  <c r="AE38"/>
  <c r="AA38"/>
  <c r="C38"/>
  <c r="E38"/>
  <c r="F38"/>
  <c r="H38"/>
  <c r="I38"/>
  <c r="K38"/>
  <c r="L38"/>
  <c r="N38"/>
  <c r="O38"/>
  <c r="Q38"/>
  <c r="R38"/>
  <c r="B38"/>
  <c r="M32"/>
  <c r="M33"/>
  <c r="M34"/>
  <c r="J32"/>
  <c r="J33"/>
  <c r="G32"/>
  <c r="G33"/>
  <c r="G34"/>
  <c r="D32"/>
  <c r="D33"/>
  <c r="D34"/>
  <c r="D37"/>
  <c r="AK15"/>
  <c r="AK16"/>
  <c r="AH15"/>
  <c r="AH16"/>
  <c r="AE15"/>
  <c r="AE16"/>
  <c r="AB15"/>
  <c r="AB16"/>
  <c r="AB14"/>
  <c r="Y18"/>
  <c r="Y19"/>
  <c r="Y20"/>
  <c r="Y24"/>
  <c r="V18"/>
  <c r="V19"/>
  <c r="V20"/>
  <c r="S18"/>
  <c r="S19"/>
  <c r="S20"/>
  <c r="S24"/>
  <c r="P18"/>
  <c r="P19"/>
  <c r="P20"/>
  <c r="M15"/>
  <c r="M17"/>
  <c r="M16"/>
  <c r="M18"/>
  <c r="M19"/>
  <c r="M20"/>
  <c r="M24"/>
  <c r="J15"/>
  <c r="J17"/>
  <c r="J16"/>
  <c r="J18"/>
  <c r="J19"/>
  <c r="J20"/>
  <c r="J24"/>
  <c r="G15"/>
  <c r="G17"/>
  <c r="G16"/>
  <c r="G18"/>
  <c r="G19"/>
  <c r="G20"/>
  <c r="G24"/>
  <c r="C27"/>
  <c r="F27"/>
  <c r="H27"/>
  <c r="I27"/>
  <c r="K27"/>
  <c r="L27"/>
  <c r="R50"/>
  <c r="Q50"/>
  <c r="O50"/>
  <c r="N50"/>
  <c r="Q43"/>
  <c r="C50"/>
  <c r="E50"/>
  <c r="F50"/>
  <c r="H50"/>
  <c r="I50"/>
  <c r="K50"/>
  <c r="L50"/>
  <c r="S38"/>
  <c r="P37"/>
  <c r="P38" s="1"/>
  <c r="AE13"/>
  <c r="AK13"/>
  <c r="AH13"/>
  <c r="D15"/>
  <c r="D17"/>
  <c r="D16"/>
  <c r="D18"/>
  <c r="D19"/>
  <c r="D20"/>
  <c r="D24"/>
  <c r="D26"/>
  <c r="D14"/>
  <c r="S46"/>
  <c r="S50" s="1"/>
  <c r="S66"/>
  <c r="S8"/>
  <c r="P8"/>
  <c r="M8"/>
  <c r="J8"/>
  <c r="G8"/>
  <c r="D8"/>
  <c r="AL31"/>
  <c r="AL33"/>
  <c r="AL34"/>
  <c r="AI34"/>
  <c r="AI33"/>
  <c r="AF34"/>
  <c r="AC34"/>
  <c r="AF33"/>
  <c r="AC33"/>
  <c r="AB7"/>
  <c r="Y7"/>
  <c r="J14"/>
  <c r="B27"/>
  <c r="P66"/>
  <c r="AK64"/>
  <c r="AH66"/>
  <c r="AH63"/>
  <c r="AE66"/>
  <c r="AE63"/>
  <c r="AB66"/>
  <c r="AB63"/>
  <c r="V66"/>
  <c r="V63"/>
  <c r="S63"/>
  <c r="P63"/>
  <c r="M64"/>
  <c r="M63"/>
  <c r="J64"/>
  <c r="J63"/>
  <c r="G64"/>
  <c r="G63"/>
  <c r="D64"/>
  <c r="D63"/>
  <c r="C67"/>
  <c r="E67"/>
  <c r="F67"/>
  <c r="H67"/>
  <c r="I67"/>
  <c r="K67"/>
  <c r="L67"/>
  <c r="N67"/>
  <c r="O67"/>
  <c r="Q67"/>
  <c r="R67"/>
  <c r="T67"/>
  <c r="U67"/>
  <c r="Z67"/>
  <c r="AA67"/>
  <c r="AC67"/>
  <c r="AD67"/>
  <c r="AF67"/>
  <c r="AG67"/>
  <c r="AI67"/>
  <c r="AJ67"/>
  <c r="B67"/>
  <c r="D54"/>
  <c r="D60" s="1"/>
  <c r="U50"/>
  <c r="T50"/>
  <c r="P46"/>
  <c r="P50" s="1"/>
  <c r="B50"/>
  <c r="M45"/>
  <c r="M50" s="1"/>
  <c r="J45"/>
  <c r="J50" s="1"/>
  <c r="G45"/>
  <c r="G50" s="1"/>
  <c r="D45"/>
  <c r="D50" s="1"/>
  <c r="AL30"/>
  <c r="AL29"/>
  <c r="AI31"/>
  <c r="AI30"/>
  <c r="AI29"/>
  <c r="AF31"/>
  <c r="AF30"/>
  <c r="AF29"/>
  <c r="AC31"/>
  <c r="AC32"/>
  <c r="AC37"/>
  <c r="AC30"/>
  <c r="AC29"/>
  <c r="AK14"/>
  <c r="AH14"/>
  <c r="AE14"/>
  <c r="AB13"/>
  <c r="M31"/>
  <c r="M30"/>
  <c r="J31"/>
  <c r="J30"/>
  <c r="G31"/>
  <c r="G30"/>
  <c r="D31"/>
  <c r="D30"/>
  <c r="Y17"/>
  <c r="V24"/>
  <c r="V17"/>
  <c r="S17"/>
  <c r="P17"/>
  <c r="M14"/>
  <c r="G14"/>
  <c r="D13"/>
  <c r="AE7"/>
  <c r="S6"/>
  <c r="P6"/>
  <c r="M6"/>
  <c r="J6"/>
  <c r="G6"/>
  <c r="D7"/>
  <c r="N43" l="1"/>
  <c r="AB24"/>
  <c r="AE24"/>
  <c r="AH24"/>
  <c r="AK24"/>
  <c r="O27"/>
  <c r="N12" s="1"/>
  <c r="Z10"/>
  <c r="AB8"/>
  <c r="AF32"/>
  <c r="W43"/>
  <c r="S10"/>
  <c r="AI12"/>
  <c r="V10"/>
  <c r="G10"/>
  <c r="P10"/>
  <c r="M10"/>
  <c r="J10"/>
  <c r="B4"/>
  <c r="AK67"/>
  <c r="Y10"/>
  <c r="Y50"/>
  <c r="M38"/>
  <c r="G27"/>
  <c r="G38"/>
  <c r="D27"/>
  <c r="D38"/>
  <c r="J38"/>
  <c r="AC38"/>
  <c r="J27"/>
  <c r="M27"/>
  <c r="P27"/>
  <c r="H43"/>
  <c r="K43"/>
  <c r="N52"/>
  <c r="H52"/>
  <c r="E62"/>
  <c r="S67"/>
  <c r="V50"/>
  <c r="B43"/>
  <c r="K52"/>
  <c r="AD27"/>
  <c r="E43"/>
  <c r="E52"/>
  <c r="G67"/>
  <c r="B52"/>
  <c r="H12"/>
  <c r="K62"/>
  <c r="AF12"/>
  <c r="AH67"/>
  <c r="AI62"/>
  <c r="AF62"/>
  <c r="AC62"/>
  <c r="AE67"/>
  <c r="Z62"/>
  <c r="AB67"/>
  <c r="V67"/>
  <c r="T62"/>
  <c r="Q62"/>
  <c r="P67"/>
  <c r="N62"/>
  <c r="M67"/>
  <c r="H62"/>
  <c r="J67"/>
  <c r="B62"/>
  <c r="D67"/>
  <c r="AA27"/>
  <c r="AC12"/>
  <c r="K12"/>
  <c r="E12"/>
  <c r="B12"/>
  <c r="R27" l="1"/>
  <c r="S23"/>
  <c r="Q27"/>
  <c r="AA10"/>
  <c r="AD10"/>
  <c r="AB10"/>
  <c r="AF38"/>
  <c r="AG38"/>
  <c r="V16"/>
  <c r="B29"/>
  <c r="K29"/>
  <c r="E29"/>
  <c r="H29"/>
  <c r="N29"/>
  <c r="K4"/>
  <c r="E4"/>
  <c r="W4"/>
  <c r="H4"/>
  <c r="S27" l="1"/>
  <c r="Q12"/>
  <c r="AE10"/>
  <c r="AC10"/>
  <c r="AH38"/>
  <c r="AG27" s="1"/>
  <c r="AI32"/>
  <c r="U27" l="1"/>
  <c r="V23"/>
  <c r="T27"/>
  <c r="AI38"/>
  <c r="Y16"/>
  <c r="Z12"/>
  <c r="T12" l="1"/>
  <c r="V27"/>
  <c r="X27"/>
  <c r="AJ38"/>
  <c r="AK38"/>
  <c r="Y23" l="1"/>
  <c r="Y27" s="1"/>
  <c r="W27"/>
  <c r="W12" s="1"/>
  <c r="AJ27"/>
  <c r="AL32"/>
  <c r="AL38" s="1"/>
  <c r="W57"/>
  <c r="W61" s="1"/>
</calcChain>
</file>

<file path=xl/sharedStrings.xml><?xml version="1.0" encoding="utf-8"?>
<sst xmlns="http://schemas.openxmlformats.org/spreadsheetml/2006/main" count="232" uniqueCount="115">
  <si>
    <t>A</t>
  </si>
  <si>
    <t>F</t>
  </si>
  <si>
    <t>P</t>
  </si>
  <si>
    <t>CLASS</t>
  </si>
  <si>
    <t>DEH</t>
  </si>
  <si>
    <t>DGH</t>
  </si>
  <si>
    <t>DEM</t>
  </si>
  <si>
    <t>DSC</t>
  </si>
  <si>
    <t>DML</t>
  </si>
  <si>
    <t>DP</t>
  </si>
  <si>
    <t>DC</t>
  </si>
  <si>
    <t>DCP</t>
  </si>
  <si>
    <t>DEC</t>
  </si>
  <si>
    <t>DB</t>
  </si>
  <si>
    <t>DO</t>
  </si>
  <si>
    <t>DCS</t>
  </si>
  <si>
    <t>DOC</t>
  </si>
  <si>
    <t>%</t>
  </si>
  <si>
    <t>DZ</t>
  </si>
  <si>
    <t>DMB</t>
  </si>
  <si>
    <t xml:space="preserve">  STATISTICS-VII</t>
  </si>
  <si>
    <t>COMP.SCI-VII</t>
  </si>
  <si>
    <t xml:space="preserve"> MATHS-VII</t>
  </si>
  <si>
    <t>PHYSICS-VII</t>
  </si>
  <si>
    <t>BOTANY-VII</t>
  </si>
  <si>
    <t>ELE. VII</t>
  </si>
  <si>
    <t>DEL</t>
  </si>
  <si>
    <t>DFC</t>
  </si>
  <si>
    <t>DVC</t>
  </si>
  <si>
    <t>Business Strategy</t>
  </si>
  <si>
    <t>DBA</t>
  </si>
  <si>
    <t>Financial Management</t>
  </si>
  <si>
    <t>Commercial Geography</t>
  </si>
  <si>
    <t>Auditing</t>
  </si>
  <si>
    <t>Talent Management</t>
  </si>
  <si>
    <t>Industrial Relations</t>
  </si>
  <si>
    <t>Management Accounting</t>
  </si>
  <si>
    <t>Emerging Areas in Accounting</t>
  </si>
  <si>
    <t>JAVA</t>
  </si>
  <si>
    <t>INTERNSHIP</t>
  </si>
  <si>
    <t>Project Evaluation &amp; Managt.</t>
  </si>
  <si>
    <t>Warehouse Management</t>
  </si>
  <si>
    <t>Medium &amp; Small Enterprises Management</t>
  </si>
  <si>
    <t>Advt. &amp; Media Management</t>
  </si>
  <si>
    <t>DMC</t>
  </si>
  <si>
    <t xml:space="preserve">Marketing </t>
  </si>
  <si>
    <t>DPC</t>
  </si>
  <si>
    <t>DPH</t>
  </si>
  <si>
    <t>ELECTRONICS-XI</t>
  </si>
  <si>
    <t>DCM</t>
  </si>
  <si>
    <t xml:space="preserve">DM </t>
  </si>
  <si>
    <t>DM</t>
  </si>
  <si>
    <t>Stockmarket Operations</t>
  </si>
  <si>
    <t>BIO-TECH-VII</t>
  </si>
  <si>
    <t>DPV</t>
  </si>
  <si>
    <t>PHP&amp; MY SQL</t>
  </si>
  <si>
    <t>DAM</t>
  </si>
  <si>
    <t>DPM</t>
  </si>
  <si>
    <t>Sales &amp; Distribution Managt.</t>
  </si>
  <si>
    <t>ENG.LIT.-VII</t>
  </si>
  <si>
    <t>ZOO-VIIIC2</t>
  </si>
  <si>
    <t>ZOO-VIIIC3</t>
  </si>
  <si>
    <t>ZOO-VIIIC1</t>
  </si>
  <si>
    <t>ZOO-VII</t>
  </si>
  <si>
    <t>CHEMI-C1</t>
  </si>
  <si>
    <t>CHEMI- C2</t>
  </si>
  <si>
    <t xml:space="preserve"> MATHS- C1</t>
  </si>
  <si>
    <t xml:space="preserve"> MATHS- C2</t>
  </si>
  <si>
    <t xml:space="preserve"> MATHS- C3</t>
  </si>
  <si>
    <t>PHYSICS-C1</t>
  </si>
  <si>
    <t>PHYSICS- C2</t>
  </si>
  <si>
    <t>PHYSICS- C3</t>
  </si>
  <si>
    <t>STAT-C1</t>
  </si>
  <si>
    <t>STAT-C2</t>
  </si>
  <si>
    <t>STAT-C3</t>
  </si>
  <si>
    <t xml:space="preserve"> ECO- C1</t>
  </si>
  <si>
    <t xml:space="preserve"> ECO- C2</t>
  </si>
  <si>
    <t xml:space="preserve"> ECO- C3</t>
  </si>
  <si>
    <t>ENG.LIT- C1</t>
  </si>
  <si>
    <t>ENG.LIT.-C2</t>
  </si>
  <si>
    <t>ENG.LIT.-C3</t>
  </si>
  <si>
    <t>CHEMI- C3</t>
  </si>
  <si>
    <t>COMP.SCI-C1</t>
  </si>
  <si>
    <t>COMP.SCI-C2</t>
  </si>
  <si>
    <t>COMP.SCI-C3</t>
  </si>
  <si>
    <t>MICRO-C1</t>
  </si>
  <si>
    <t>MICRO- C2</t>
  </si>
  <si>
    <t>MICRO-C3</t>
  </si>
  <si>
    <t>ELE. -C1</t>
  </si>
  <si>
    <t>ELE. -C2</t>
  </si>
  <si>
    <t>ELE. -C3</t>
  </si>
  <si>
    <t>ECO.-VII</t>
  </si>
  <si>
    <t>POL-VII</t>
  </si>
  <si>
    <t>HIS-VII</t>
  </si>
  <si>
    <t>CONTROLLER OF EXAMINATIONS</t>
  </si>
  <si>
    <t>CHEMI.-VII</t>
  </si>
  <si>
    <t>FD. TECH.IX</t>
  </si>
  <si>
    <t>DHM</t>
  </si>
  <si>
    <t>DLM</t>
  </si>
  <si>
    <t>DBD</t>
  </si>
  <si>
    <t>DAI</t>
  </si>
  <si>
    <t>POLITICS- C1</t>
  </si>
  <si>
    <t>POLITICS-C2</t>
  </si>
  <si>
    <t>POLITICS-C3</t>
  </si>
  <si>
    <t>FINAL PRJ</t>
  </si>
  <si>
    <t>MICRO-VII</t>
  </si>
  <si>
    <t>BIO-TECH-C1</t>
  </si>
  <si>
    <t>BIO-TECH-C2</t>
  </si>
  <si>
    <t>BIO-TECH-C3</t>
  </si>
  <si>
    <t>BOT-C1</t>
  </si>
  <si>
    <t>BOT-C2</t>
  </si>
  <si>
    <t>BOT-C3</t>
  </si>
  <si>
    <t xml:space="preserve">   ANDHRA LOYOLA COLLEGE (AUTONOMOUS) :: VIJAYAWADA-520 008.   ANALYSIS OF THE RESULTS OF  VI SEMESETER END EXAMINATIONS - MAY -2022</t>
  </si>
  <si>
    <t>DATE:30.07.2022</t>
  </si>
  <si>
    <r>
      <t xml:space="preserve">     </t>
    </r>
    <r>
      <rPr>
        <b/>
        <u/>
        <sz val="11.5"/>
        <rFont val="Arial Black"/>
        <family val="2"/>
      </rPr>
      <t>CLASSWISE &amp; SUBJECTWISE - REGULAR BATCH - 2019 -2022 (After Re-valuation)</t>
    </r>
  </si>
</sst>
</file>

<file path=xl/styles.xml><?xml version="1.0" encoding="utf-8"?>
<styleSheet xmlns="http://schemas.openxmlformats.org/spreadsheetml/2006/main">
  <numFmts count="2">
    <numFmt numFmtId="164" formatCode="_ &quot;Rs.&quot;\ * #,##0.00_ ;_ &quot;Rs.&quot;\ * \-#,##0.00_ ;_ &quot;Rs.&quot;\ * &quot;-&quot;??_ ;_ @_ "/>
    <numFmt numFmtId="165" formatCode="0.0"/>
  </numFmts>
  <fonts count="9">
    <font>
      <sz val="10"/>
      <name val="Arial"/>
    </font>
    <font>
      <sz val="10"/>
      <name val="Arial"/>
    </font>
    <font>
      <b/>
      <sz val="12"/>
      <name val="Times New Roman"/>
      <family val="1"/>
    </font>
    <font>
      <b/>
      <u/>
      <sz val="11.5"/>
      <name val="Arial Black"/>
      <family val="2"/>
    </font>
    <font>
      <b/>
      <sz val="11.5"/>
      <name val="Arial"/>
      <family val="2"/>
    </font>
    <font>
      <b/>
      <sz val="11.5"/>
      <name val="Arial Black"/>
      <family val="2"/>
    </font>
    <font>
      <b/>
      <sz val="11.5"/>
      <name val="Times New Roman"/>
      <family val="1"/>
    </font>
    <font>
      <sz val="11.5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5">
    <xf numFmtId="0" fontId="0" fillId="0" borderId="0" xfId="0"/>
    <xf numFmtId="0" fontId="4" fillId="0" borderId="0" xfId="0" applyFont="1"/>
    <xf numFmtId="0" fontId="6" fillId="0" borderId="8" xfId="0" applyFont="1" applyBorder="1" applyAlignment="1">
      <alignment horizontal="center"/>
    </xf>
    <xf numFmtId="0" fontId="6" fillId="0" borderId="45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44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" fontId="6" fillId="0" borderId="22" xfId="0" applyNumberFormat="1" applyFont="1" applyBorder="1" applyAlignment="1">
      <alignment horizontal="center" vertical="center"/>
    </xf>
    <xf numFmtId="0" fontId="4" fillId="0" borderId="0" xfId="0" applyFont="1" applyAlignment="1"/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/>
    <xf numFmtId="0" fontId="6" fillId="0" borderId="46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6" fillId="0" borderId="44" xfId="0" applyNumberFormat="1" applyFont="1" applyBorder="1" applyAlignment="1">
      <alignment horizontal="left"/>
    </xf>
    <xf numFmtId="0" fontId="6" fillId="0" borderId="19" xfId="0" applyNumberFormat="1" applyFont="1" applyBorder="1" applyAlignment="1">
      <alignment horizontal="center" vertical="center"/>
    </xf>
    <xf numFmtId="0" fontId="6" fillId="0" borderId="49" xfId="0" applyNumberFormat="1" applyFont="1" applyBorder="1" applyAlignment="1">
      <alignment horizontal="center" vertical="center"/>
    </xf>
    <xf numFmtId="0" fontId="6" fillId="0" borderId="50" xfId="0" applyNumberFormat="1" applyFont="1" applyBorder="1" applyAlignment="1">
      <alignment horizontal="center" vertical="center"/>
    </xf>
    <xf numFmtId="0" fontId="6" fillId="0" borderId="5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/>
    </xf>
    <xf numFmtId="0" fontId="6" fillId="0" borderId="37" xfId="0" applyNumberFormat="1" applyFont="1" applyBorder="1" applyAlignment="1">
      <alignment horizontal="left"/>
    </xf>
    <xf numFmtId="0" fontId="6" fillId="0" borderId="22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left"/>
    </xf>
    <xf numFmtId="0" fontId="6" fillId="0" borderId="28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66" xfId="0" applyNumberFormat="1" applyFont="1" applyBorder="1" applyAlignment="1">
      <alignment horizontal="center" vertical="center"/>
    </xf>
    <xf numFmtId="0" fontId="6" fillId="0" borderId="67" xfId="0" applyNumberFormat="1" applyFont="1" applyBorder="1" applyAlignment="1">
      <alignment horizontal="center" vertical="center"/>
    </xf>
    <xf numFmtId="0" fontId="6" fillId="0" borderId="71" xfId="0" applyNumberFormat="1" applyFont="1" applyBorder="1" applyAlignment="1">
      <alignment horizontal="center" vertical="center"/>
    </xf>
    <xf numFmtId="0" fontId="6" fillId="0" borderId="58" xfId="0" applyNumberFormat="1" applyFont="1" applyBorder="1" applyAlignment="1">
      <alignment horizontal="left"/>
    </xf>
    <xf numFmtId="0" fontId="6" fillId="0" borderId="56" xfId="0" applyNumberFormat="1" applyFont="1" applyBorder="1" applyAlignment="1">
      <alignment horizontal="center" vertical="center"/>
    </xf>
    <xf numFmtId="0" fontId="6" fillId="0" borderId="48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/>
    <xf numFmtId="0" fontId="6" fillId="0" borderId="52" xfId="0" applyNumberFormat="1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4" xfId="0" applyNumberFormat="1" applyFont="1" applyBorder="1" applyAlignment="1">
      <alignment horizontal="center" vertical="center"/>
    </xf>
    <xf numFmtId="0" fontId="6" fillId="0" borderId="41" xfId="0" applyFont="1" applyBorder="1"/>
    <xf numFmtId="0" fontId="4" fillId="0" borderId="21" xfId="0" applyNumberFormat="1" applyFont="1" applyBorder="1" applyAlignment="1">
      <alignment horizontal="center"/>
    </xf>
    <xf numFmtId="0" fontId="4" fillId="0" borderId="2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6" fillId="0" borderId="40" xfId="0" applyFont="1" applyBorder="1"/>
    <xf numFmtId="0" fontId="6" fillId="0" borderId="44" xfId="0" applyFont="1" applyBorder="1" applyAlignment="1">
      <alignment horizontal="center" vertical="center"/>
    </xf>
    <xf numFmtId="0" fontId="4" fillId="0" borderId="22" xfId="0" applyFont="1" applyBorder="1"/>
    <xf numFmtId="0" fontId="6" fillId="0" borderId="37" xfId="0" applyFont="1" applyBorder="1"/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20" xfId="0" applyFont="1" applyBorder="1"/>
    <xf numFmtId="0" fontId="6" fillId="0" borderId="22" xfId="0" applyFont="1" applyBorder="1"/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58" xfId="0" applyFont="1" applyBorder="1" applyAlignment="1">
      <alignment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5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6" fillId="0" borderId="5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0" fontId="6" fillId="0" borderId="64" xfId="0" applyNumberFormat="1" applyFont="1" applyBorder="1" applyAlignment="1">
      <alignment horizontal="center" vertical="center"/>
    </xf>
    <xf numFmtId="10" fontId="6" fillId="0" borderId="15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0" borderId="57" xfId="0" applyFont="1" applyBorder="1"/>
    <xf numFmtId="0" fontId="6" fillId="0" borderId="63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6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4" fillId="0" borderId="47" xfId="0" applyFont="1" applyBorder="1"/>
    <xf numFmtId="9" fontId="6" fillId="0" borderId="20" xfId="0" applyNumberFormat="1" applyFont="1" applyBorder="1" applyAlignment="1">
      <alignment vertical="center"/>
    </xf>
    <xf numFmtId="0" fontId="4" fillId="0" borderId="26" xfId="0" applyFont="1" applyBorder="1"/>
    <xf numFmtId="0" fontId="4" fillId="2" borderId="0" xfId="0" applyFont="1" applyFill="1"/>
    <xf numFmtId="0" fontId="6" fillId="2" borderId="37" xfId="0" applyFont="1" applyFill="1" applyBorder="1"/>
    <xf numFmtId="0" fontId="6" fillId="2" borderId="1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7" xfId="0" applyFont="1" applyFill="1" applyBorder="1"/>
    <xf numFmtId="0" fontId="6" fillId="2" borderId="42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4" fillId="2" borderId="26" xfId="0" applyFont="1" applyFill="1" applyBorder="1"/>
    <xf numFmtId="0" fontId="6" fillId="2" borderId="14" xfId="0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 vertical="center"/>
    </xf>
    <xf numFmtId="0" fontId="4" fillId="3" borderId="0" xfId="0" applyFont="1" applyFill="1"/>
    <xf numFmtId="0" fontId="6" fillId="0" borderId="21" xfId="0" quotePrefix="1" applyFont="1" applyBorder="1" applyAlignment="1">
      <alignment horizontal="center" vertical="center"/>
    </xf>
    <xf numFmtId="0" fontId="6" fillId="0" borderId="49" xfId="0" applyFont="1" applyBorder="1"/>
    <xf numFmtId="0" fontId="6" fillId="0" borderId="50" xfId="0" applyFont="1" applyBorder="1"/>
    <xf numFmtId="0" fontId="6" fillId="2" borderId="37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3" xfId="0" quotePrefix="1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8" xfId="0" applyFont="1" applyBorder="1"/>
    <xf numFmtId="0" fontId="6" fillId="0" borderId="42" xfId="0" applyFont="1" applyBorder="1"/>
    <xf numFmtId="0" fontId="6" fillId="0" borderId="35" xfId="0" applyFont="1" applyBorder="1"/>
    <xf numFmtId="0" fontId="6" fillId="0" borderId="43" xfId="0" quotePrefix="1" applyFont="1" applyBorder="1" applyAlignment="1">
      <alignment horizontal="center" vertical="center"/>
    </xf>
    <xf numFmtId="0" fontId="6" fillId="0" borderId="53" xfId="0" applyFont="1" applyBorder="1"/>
    <xf numFmtId="0" fontId="6" fillId="0" borderId="41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top" wrapText="1"/>
    </xf>
    <xf numFmtId="0" fontId="6" fillId="0" borderId="34" xfId="0" applyFont="1" applyBorder="1" applyAlignment="1">
      <alignment vertical="top" wrapText="1"/>
    </xf>
    <xf numFmtId="0" fontId="6" fillId="0" borderId="3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38" xfId="0" applyFont="1" applyBorder="1" applyAlignment="1">
      <alignment horizontal="left" vertical="center"/>
    </xf>
    <xf numFmtId="0" fontId="6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1" xfId="0" applyFont="1" applyFill="1" applyBorder="1"/>
    <xf numFmtId="0" fontId="4" fillId="2" borderId="58" xfId="0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59" xfId="0" applyFont="1" applyFill="1" applyBorder="1"/>
    <xf numFmtId="0" fontId="4" fillId="0" borderId="0" xfId="0" applyFont="1" applyBorder="1"/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/>
    <xf numFmtId="0" fontId="4" fillId="2" borderId="2" xfId="0" applyFont="1" applyFill="1" applyBorder="1"/>
    <xf numFmtId="0" fontId="4" fillId="0" borderId="0" xfId="0" applyFont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quotePrefix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quotePrefix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quotePrefix="1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0" borderId="24" xfId="0" quotePrefix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3" xfId="0" quotePrefix="1" applyFont="1" applyBorder="1" applyAlignment="1">
      <alignment horizontal="center" vertical="center"/>
    </xf>
    <xf numFmtId="0" fontId="2" fillId="0" borderId="42" xfId="0" quotePrefix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8" fillId="0" borderId="26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5" xfId="0" quotePrefix="1" applyFont="1" applyBorder="1" applyAlignment="1">
      <alignment horizontal="center" vertical="center"/>
    </xf>
    <xf numFmtId="0" fontId="2" fillId="0" borderId="23" xfId="0" applyFont="1" applyBorder="1"/>
    <xf numFmtId="0" fontId="2" fillId="0" borderId="9" xfId="0" applyFont="1" applyBorder="1" applyAlignment="1">
      <alignment horizontal="center" vertical="center"/>
    </xf>
    <xf numFmtId="0" fontId="8" fillId="0" borderId="68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37" xfId="0" applyFont="1" applyBorder="1" applyAlignment="1">
      <alignment horizontal="right"/>
    </xf>
    <xf numFmtId="0" fontId="2" fillId="0" borderId="28" xfId="0" applyFont="1" applyBorder="1"/>
    <xf numFmtId="0" fontId="2" fillId="0" borderId="22" xfId="0" applyFont="1" applyBorder="1"/>
    <xf numFmtId="0" fontId="8" fillId="0" borderId="0" xfId="0" applyFont="1"/>
    <xf numFmtId="0" fontId="2" fillId="0" borderId="42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2" xfId="0" quotePrefix="1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49" fontId="2" fillId="0" borderId="50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34" xfId="0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quotePrefix="1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quotePrefix="1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1" xfId="0" quotePrefix="1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0" fontId="2" fillId="0" borderId="20" xfId="0" quotePrefix="1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47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28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vertical="center"/>
    </xf>
    <xf numFmtId="0" fontId="2" fillId="0" borderId="70" xfId="0" applyNumberFormat="1" applyFont="1" applyBorder="1" applyAlignment="1">
      <alignment vertical="center"/>
    </xf>
    <xf numFmtId="0" fontId="2" fillId="0" borderId="70" xfId="0" applyNumberFormat="1" applyFont="1" applyBorder="1" applyAlignment="1">
      <alignment horizontal="center" vertical="center"/>
    </xf>
    <xf numFmtId="0" fontId="8" fillId="0" borderId="70" xfId="0" applyNumberFormat="1" applyFont="1" applyBorder="1" applyAlignment="1">
      <alignment horizont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8" fillId="0" borderId="20" xfId="0" applyFont="1" applyBorder="1"/>
    <xf numFmtId="0" fontId="8" fillId="0" borderId="21" xfId="0" applyFont="1" applyBorder="1"/>
    <xf numFmtId="0" fontId="2" fillId="0" borderId="22" xfId="0" quotePrefix="1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9" fontId="2" fillId="0" borderId="28" xfId="0" applyNumberFormat="1" applyFont="1" applyBorder="1" applyAlignment="1">
      <alignment vertical="center"/>
    </xf>
    <xf numFmtId="9" fontId="2" fillId="0" borderId="2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/>
    <xf numFmtId="0" fontId="6" fillId="0" borderId="54" xfId="0" applyFont="1" applyBorder="1"/>
    <xf numFmtId="0" fontId="6" fillId="0" borderId="30" xfId="0" applyFont="1" applyBorder="1"/>
    <xf numFmtId="0" fontId="6" fillId="0" borderId="62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2" fillId="2" borderId="35" xfId="0" applyNumberFormat="1" applyFont="1" applyFill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13" xfId="0" applyNumberFormat="1" applyFont="1" applyBorder="1" applyAlignment="1">
      <alignment horizontal="center" vertical="center"/>
    </xf>
    <xf numFmtId="0" fontId="6" fillId="0" borderId="57" xfId="0" applyFont="1" applyBorder="1" applyAlignment="1">
      <alignment vertical="center" wrapText="1"/>
    </xf>
    <xf numFmtId="0" fontId="6" fillId="0" borderId="61" xfId="0" applyFont="1" applyBorder="1" applyAlignment="1">
      <alignment vertical="center" wrapText="1"/>
    </xf>
    <xf numFmtId="0" fontId="6" fillId="0" borderId="5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0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9" fontId="2" fillId="0" borderId="6" xfId="0" quotePrefix="1" applyNumberFormat="1" applyFont="1" applyBorder="1" applyAlignment="1">
      <alignment horizontal="center" vertical="center"/>
    </xf>
    <xf numFmtId="9" fontId="2" fillId="0" borderId="5" xfId="0" quotePrefix="1" applyNumberFormat="1" applyFont="1" applyBorder="1" applyAlignment="1">
      <alignment horizontal="center" vertical="center"/>
    </xf>
    <xf numFmtId="9" fontId="2" fillId="0" borderId="2" xfId="0" quotePrefix="1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4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2" fillId="2" borderId="7" xfId="0" applyNumberFormat="1" applyFont="1" applyFill="1" applyBorder="1" applyAlignment="1">
      <alignment horizontal="center" vertical="center"/>
    </xf>
    <xf numFmtId="9" fontId="2" fillId="2" borderId="12" xfId="0" applyNumberFormat="1" applyFont="1" applyFill="1" applyBorder="1" applyAlignment="1">
      <alignment horizontal="center" vertical="center"/>
    </xf>
    <xf numFmtId="9" fontId="2" fillId="2" borderId="13" xfId="0" applyNumberFormat="1" applyFont="1" applyFill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9" fontId="2" fillId="0" borderId="10" xfId="0" quotePrefix="1" applyNumberFormat="1" applyFont="1" applyBorder="1" applyAlignment="1">
      <alignment horizontal="center" vertical="center"/>
    </xf>
    <xf numFmtId="9" fontId="2" fillId="0" borderId="11" xfId="0" quotePrefix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6" fillId="0" borderId="7" xfId="1" applyFont="1" applyBorder="1" applyAlignment="1">
      <alignment horizontal="center" vertical="center"/>
    </xf>
    <xf numFmtId="164" fontId="6" fillId="0" borderId="12" xfId="1" applyFont="1" applyBorder="1" applyAlignment="1">
      <alignment horizontal="center" vertical="center"/>
    </xf>
    <xf numFmtId="164" fontId="6" fillId="0" borderId="13" xfId="1" applyFont="1" applyBorder="1" applyAlignment="1">
      <alignment horizontal="center" vertical="center"/>
    </xf>
    <xf numFmtId="9" fontId="2" fillId="0" borderId="7" xfId="0" quotePrefix="1" applyNumberFormat="1" applyFont="1" applyBorder="1" applyAlignment="1">
      <alignment horizontal="center" vertical="center"/>
    </xf>
    <xf numFmtId="9" fontId="2" fillId="0" borderId="12" xfId="0" quotePrefix="1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9" fontId="6" fillId="2" borderId="7" xfId="0" applyNumberFormat="1" applyFont="1" applyFill="1" applyBorder="1" applyAlignment="1">
      <alignment horizontal="center" vertical="center"/>
    </xf>
    <xf numFmtId="9" fontId="6" fillId="2" borderId="12" xfId="0" applyNumberFormat="1" applyFont="1" applyFill="1" applyBorder="1" applyAlignment="1">
      <alignment horizontal="center" vertical="center"/>
    </xf>
    <xf numFmtId="9" fontId="6" fillId="2" borderId="13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9" fontId="2" fillId="0" borderId="6" xfId="0" applyNumberFormat="1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2" xfId="0" applyFont="1" applyBorder="1" applyAlignment="1">
      <alignment horizontal="left" vertical="center"/>
    </xf>
    <xf numFmtId="0" fontId="6" fillId="0" borderId="40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9" fontId="2" fillId="0" borderId="3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E:\vijay--%20softwares\Newlogo\newlogo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9526</xdr:rowOff>
    </xdr:from>
    <xdr:to>
      <xdr:col>0</xdr:col>
      <xdr:colOff>361950</xdr:colOff>
      <xdr:row>0</xdr:row>
      <xdr:rowOff>243841</xdr:rowOff>
    </xdr:to>
    <xdr:pic>
      <xdr:nvPicPr>
        <xdr:cNvPr id="10108" name="Picture 1" descr="E:\vijay-- softwares\Newlogo\newlogo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19050" y="9526"/>
          <a:ext cx="342900" cy="2343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H808"/>
  <sheetViews>
    <sheetView tabSelected="1" topLeftCell="A54" zoomScale="85" zoomScaleNormal="85" zoomScaleSheetLayoutView="115" workbookViewId="0">
      <selection sqref="A1:XFD1048576"/>
    </sheetView>
  </sheetViews>
  <sheetFormatPr defaultRowHeight="18.95" customHeight="1"/>
  <cols>
    <col min="1" max="1" width="6.5703125" style="1" customWidth="1"/>
    <col min="2" max="3" width="4.7109375" style="1" customWidth="1"/>
    <col min="4" max="4" width="5.85546875" style="1" customWidth="1"/>
    <col min="5" max="6" width="4.7109375" style="1" customWidth="1"/>
    <col min="7" max="7" width="3.42578125" style="1" customWidth="1"/>
    <col min="8" max="8" width="4.7109375" style="1" customWidth="1"/>
    <col min="9" max="9" width="5.140625" style="1" customWidth="1"/>
    <col min="10" max="11" width="5" style="1" customWidth="1"/>
    <col min="12" max="12" width="4.7109375" style="1" customWidth="1"/>
    <col min="13" max="13" width="4.28515625" style="1" customWidth="1"/>
    <col min="14" max="15" width="4.7109375" style="1" customWidth="1"/>
    <col min="16" max="16" width="3.85546875" style="1" customWidth="1"/>
    <col min="17" max="18" width="4.7109375" style="1" customWidth="1"/>
    <col min="19" max="19" width="6.140625" style="1" customWidth="1"/>
    <col min="20" max="21" width="4.7109375" style="1" customWidth="1"/>
    <col min="22" max="22" width="8.140625" style="1" customWidth="1"/>
    <col min="23" max="24" width="4.7109375" style="1" customWidth="1"/>
    <col min="25" max="25" width="7.85546875" style="1" customWidth="1"/>
    <col min="26" max="26" width="5.140625" style="1" bestFit="1" customWidth="1"/>
    <col min="27" max="27" width="4.7109375" style="1" customWidth="1"/>
    <col min="28" max="28" width="6.7109375" style="1" customWidth="1"/>
    <col min="29" max="31" width="4.7109375" style="1" customWidth="1"/>
    <col min="32" max="32" width="4.42578125" style="1" customWidth="1"/>
    <col min="33" max="33" width="4.7109375" style="1" customWidth="1"/>
    <col min="34" max="34" width="7.28515625" style="1" customWidth="1"/>
    <col min="35" max="35" width="6" style="1" customWidth="1"/>
    <col min="36" max="36" width="5.85546875" style="1" customWidth="1"/>
    <col min="37" max="37" width="5.42578125" style="1" customWidth="1"/>
    <col min="38" max="38" width="4.5703125" style="1" customWidth="1"/>
    <col min="39" max="39" width="1.5703125" style="142" hidden="1" customWidth="1"/>
    <col min="40" max="40" width="4.42578125" style="142" customWidth="1"/>
    <col min="41" max="41" width="5.28515625" style="142" customWidth="1"/>
    <col min="42" max="42" width="4.5703125" style="142" customWidth="1"/>
    <col min="43" max="43" width="5.28515625" style="142" customWidth="1"/>
    <col min="44" max="44" width="5.42578125" style="1" customWidth="1"/>
    <col min="45" max="16384" width="9.140625" style="1"/>
  </cols>
  <sheetData>
    <row r="1" spans="1:58" ht="24" customHeight="1" thickBot="1">
      <c r="A1" s="329" t="s">
        <v>112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  <c r="V1" s="330"/>
      <c r="W1" s="330"/>
      <c r="X1" s="330"/>
      <c r="Y1" s="330"/>
      <c r="Z1" s="330"/>
      <c r="AA1" s="330"/>
      <c r="AB1" s="330"/>
      <c r="AC1" s="330"/>
      <c r="AD1" s="330"/>
      <c r="AE1" s="330"/>
      <c r="AF1" s="330"/>
      <c r="AG1" s="330"/>
      <c r="AH1" s="330"/>
      <c r="AI1" s="330"/>
      <c r="AJ1" s="330"/>
      <c r="AK1" s="330"/>
      <c r="AL1" s="330"/>
      <c r="AM1" s="330"/>
      <c r="AN1" s="330"/>
      <c r="AO1" s="330"/>
      <c r="AP1" s="330"/>
      <c r="AQ1" s="331"/>
    </row>
    <row r="2" spans="1:58" ht="28.5" customHeight="1" thickBot="1">
      <c r="A2" s="332" t="s">
        <v>114</v>
      </c>
      <c r="B2" s="333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  <c r="AC2" s="333"/>
      <c r="AD2" s="333"/>
      <c r="AE2" s="333"/>
      <c r="AF2" s="333"/>
      <c r="AG2" s="333"/>
      <c r="AH2" s="333"/>
      <c r="AI2" s="333"/>
      <c r="AJ2" s="333"/>
      <c r="AK2" s="333"/>
      <c r="AL2" s="333"/>
      <c r="AM2" s="333"/>
      <c r="AN2" s="333"/>
      <c r="AO2" s="333"/>
      <c r="AP2" s="333"/>
      <c r="AQ2" s="334"/>
    </row>
    <row r="3" spans="1:58" ht="18.95" customHeight="1" thickBot="1">
      <c r="A3" s="2" t="s">
        <v>3</v>
      </c>
      <c r="B3" s="296" t="s">
        <v>93</v>
      </c>
      <c r="C3" s="297"/>
      <c r="D3" s="310"/>
      <c r="E3" s="296" t="s">
        <v>92</v>
      </c>
      <c r="F3" s="297"/>
      <c r="G3" s="310"/>
      <c r="H3" s="296" t="s">
        <v>91</v>
      </c>
      <c r="I3" s="297"/>
      <c r="J3" s="310"/>
      <c r="K3" s="335" t="s">
        <v>75</v>
      </c>
      <c r="L3" s="336"/>
      <c r="M3" s="337"/>
      <c r="N3" s="335" t="s">
        <v>76</v>
      </c>
      <c r="O3" s="336"/>
      <c r="P3" s="337"/>
      <c r="Q3" s="296" t="s">
        <v>77</v>
      </c>
      <c r="R3" s="297"/>
      <c r="S3" s="310"/>
      <c r="T3" s="296" t="s">
        <v>101</v>
      </c>
      <c r="U3" s="297"/>
      <c r="V3" s="297"/>
      <c r="W3" s="296" t="s">
        <v>102</v>
      </c>
      <c r="X3" s="297"/>
      <c r="Y3" s="310"/>
      <c r="Z3" s="296" t="s">
        <v>103</v>
      </c>
      <c r="AA3" s="297"/>
      <c r="AB3" s="310"/>
      <c r="AC3" s="296" t="s">
        <v>59</v>
      </c>
      <c r="AD3" s="297"/>
      <c r="AE3" s="310"/>
      <c r="AF3" s="296" t="s">
        <v>78</v>
      </c>
      <c r="AG3" s="297"/>
      <c r="AH3" s="310"/>
      <c r="AI3" s="296" t="s">
        <v>79</v>
      </c>
      <c r="AJ3" s="297"/>
      <c r="AK3" s="310"/>
      <c r="AL3" s="296" t="s">
        <v>80</v>
      </c>
      <c r="AM3" s="297"/>
      <c r="AN3" s="297"/>
      <c r="AO3" s="310"/>
      <c r="AP3" s="3"/>
      <c r="AQ3" s="4"/>
    </row>
    <row r="4" spans="1:58" s="276" customFormat="1" ht="18.95" customHeight="1" thickBot="1">
      <c r="A4" s="273"/>
      <c r="B4" s="287">
        <f>C10/B10</f>
        <v>0.99230769230769234</v>
      </c>
      <c r="C4" s="288"/>
      <c r="D4" s="289"/>
      <c r="E4" s="287">
        <f>F10/E10</f>
        <v>0.99230769230769234</v>
      </c>
      <c r="F4" s="288"/>
      <c r="G4" s="289"/>
      <c r="H4" s="287">
        <f>I10/H10</f>
        <v>0.98230088495575218</v>
      </c>
      <c r="I4" s="288"/>
      <c r="J4" s="289"/>
      <c r="K4" s="287">
        <f>L10/K10</f>
        <v>1</v>
      </c>
      <c r="L4" s="288"/>
      <c r="M4" s="289"/>
      <c r="N4" s="287">
        <f>O10/N10</f>
        <v>1</v>
      </c>
      <c r="O4" s="288"/>
      <c r="P4" s="289"/>
      <c r="Q4" s="287">
        <f>R10/Q10</f>
        <v>0.98148148148148151</v>
      </c>
      <c r="R4" s="288"/>
      <c r="S4" s="289"/>
      <c r="T4" s="338">
        <f>U10/T10</f>
        <v>0.98412698412698407</v>
      </c>
      <c r="U4" s="339"/>
      <c r="V4" s="339"/>
      <c r="W4" s="287">
        <f>X10/W10</f>
        <v>0.98412698412698407</v>
      </c>
      <c r="X4" s="288"/>
      <c r="Y4" s="289"/>
      <c r="Z4" s="287">
        <f>AA10/Z10</f>
        <v>0.96825396825396826</v>
      </c>
      <c r="AA4" s="288"/>
      <c r="AB4" s="289"/>
      <c r="AC4" s="287">
        <f>AD10/AC10</f>
        <v>1</v>
      </c>
      <c r="AD4" s="288"/>
      <c r="AE4" s="289"/>
      <c r="AF4" s="287">
        <f>AG10/AF10</f>
        <v>1</v>
      </c>
      <c r="AG4" s="288"/>
      <c r="AH4" s="289"/>
      <c r="AI4" s="365">
        <f>AJ10/AI10</f>
        <v>1</v>
      </c>
      <c r="AJ4" s="366"/>
      <c r="AK4" s="367"/>
      <c r="AL4" s="287">
        <f>AN10/AL10</f>
        <v>1</v>
      </c>
      <c r="AM4" s="288"/>
      <c r="AN4" s="288"/>
      <c r="AO4" s="289"/>
      <c r="AP4" s="274"/>
      <c r="AQ4" s="275"/>
    </row>
    <row r="5" spans="1:58" ht="18.95" customHeight="1" thickBot="1">
      <c r="A5" s="6"/>
      <c r="B5" s="7" t="s">
        <v>0</v>
      </c>
      <c r="C5" s="7" t="s">
        <v>2</v>
      </c>
      <c r="D5" s="7" t="s">
        <v>1</v>
      </c>
      <c r="E5" s="7" t="s">
        <v>0</v>
      </c>
      <c r="F5" s="7" t="s">
        <v>2</v>
      </c>
      <c r="G5" s="7" t="s">
        <v>1</v>
      </c>
      <c r="H5" s="7" t="s">
        <v>0</v>
      </c>
      <c r="I5" s="7" t="s">
        <v>2</v>
      </c>
      <c r="J5" s="7" t="s">
        <v>1</v>
      </c>
      <c r="K5" s="7" t="s">
        <v>0</v>
      </c>
      <c r="L5" s="7" t="s">
        <v>2</v>
      </c>
      <c r="M5" s="7" t="s">
        <v>1</v>
      </c>
      <c r="N5" s="7" t="s">
        <v>0</v>
      </c>
      <c r="O5" s="7" t="s">
        <v>2</v>
      </c>
      <c r="P5" s="7" t="s">
        <v>1</v>
      </c>
      <c r="Q5" s="7" t="s">
        <v>0</v>
      </c>
      <c r="R5" s="7" t="s">
        <v>2</v>
      </c>
      <c r="S5" s="7" t="s">
        <v>1</v>
      </c>
      <c r="T5" s="7" t="s">
        <v>0</v>
      </c>
      <c r="U5" s="7" t="s">
        <v>2</v>
      </c>
      <c r="V5" s="7" t="s">
        <v>1</v>
      </c>
      <c r="W5" s="7" t="s">
        <v>0</v>
      </c>
      <c r="X5" s="7" t="s">
        <v>2</v>
      </c>
      <c r="Y5" s="7" t="s">
        <v>1</v>
      </c>
      <c r="Z5" s="7" t="s">
        <v>0</v>
      </c>
      <c r="AA5" s="7" t="s">
        <v>2</v>
      </c>
      <c r="AB5" s="7" t="s">
        <v>1</v>
      </c>
      <c r="AC5" s="7" t="s">
        <v>0</v>
      </c>
      <c r="AD5" s="7" t="s">
        <v>2</v>
      </c>
      <c r="AE5" s="7" t="s">
        <v>1</v>
      </c>
      <c r="AF5" s="7" t="s">
        <v>0</v>
      </c>
      <c r="AG5" s="7" t="s">
        <v>2</v>
      </c>
      <c r="AH5" s="7" t="s">
        <v>1</v>
      </c>
      <c r="AI5" s="8" t="s">
        <v>0</v>
      </c>
      <c r="AJ5" s="8" t="s">
        <v>2</v>
      </c>
      <c r="AK5" s="8" t="s">
        <v>1</v>
      </c>
      <c r="AL5" s="8" t="s">
        <v>0</v>
      </c>
      <c r="AM5" s="9"/>
      <c r="AN5" s="7" t="s">
        <v>2</v>
      </c>
      <c r="AO5" s="7" t="s">
        <v>1</v>
      </c>
      <c r="AP5" s="10"/>
      <c r="AQ5" s="11"/>
    </row>
    <row r="6" spans="1:58" ht="18.95" customHeight="1">
      <c r="A6" s="6" t="s">
        <v>4</v>
      </c>
      <c r="B6" s="148">
        <v>33</v>
      </c>
      <c r="C6" s="149">
        <v>33</v>
      </c>
      <c r="D6" s="150">
        <f>B6-C6</f>
        <v>0</v>
      </c>
      <c r="E6" s="148">
        <v>33</v>
      </c>
      <c r="F6" s="149">
        <v>33</v>
      </c>
      <c r="G6" s="150">
        <f>E6-F6</f>
        <v>0</v>
      </c>
      <c r="H6" s="148">
        <v>32</v>
      </c>
      <c r="I6" s="261">
        <v>31</v>
      </c>
      <c r="J6" s="262">
        <f>H6-I6</f>
        <v>1</v>
      </c>
      <c r="K6" s="263">
        <v>15</v>
      </c>
      <c r="L6" s="261">
        <v>15</v>
      </c>
      <c r="M6" s="262">
        <f>K6-L6</f>
        <v>0</v>
      </c>
      <c r="N6" s="263">
        <v>15</v>
      </c>
      <c r="O6" s="261">
        <v>15</v>
      </c>
      <c r="P6" s="262">
        <f>N6-O6</f>
        <v>0</v>
      </c>
      <c r="Q6" s="263">
        <v>15</v>
      </c>
      <c r="R6" s="261">
        <v>15</v>
      </c>
      <c r="S6" s="262">
        <f>Q6-R6</f>
        <v>0</v>
      </c>
      <c r="T6" s="148">
        <v>18</v>
      </c>
      <c r="U6" s="149">
        <v>18</v>
      </c>
      <c r="V6" s="150">
        <f>T6-U6</f>
        <v>0</v>
      </c>
      <c r="W6" s="151">
        <v>18</v>
      </c>
      <c r="X6" s="176">
        <v>18</v>
      </c>
      <c r="Y6" s="150">
        <f>W6-X6</f>
        <v>0</v>
      </c>
      <c r="Z6" s="148">
        <v>18</v>
      </c>
      <c r="AA6" s="176">
        <v>17</v>
      </c>
      <c r="AB6" s="150">
        <f>Z6-AA6</f>
        <v>1</v>
      </c>
      <c r="AC6" s="148"/>
      <c r="AD6" s="149"/>
      <c r="AE6" s="150"/>
      <c r="AF6" s="148"/>
      <c r="AG6" s="149"/>
      <c r="AH6" s="150"/>
      <c r="AI6" s="210"/>
      <c r="AJ6" s="211"/>
      <c r="AK6" s="212"/>
      <c r="AL6" s="210"/>
      <c r="AM6" s="211"/>
      <c r="AN6" s="190"/>
      <c r="AO6" s="191"/>
      <c r="AP6" s="10"/>
      <c r="AQ6" s="16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</row>
    <row r="7" spans="1:58" ht="18.95" customHeight="1">
      <c r="A7" s="6" t="s">
        <v>5</v>
      </c>
      <c r="B7" s="156">
        <v>31</v>
      </c>
      <c r="C7" s="157">
        <v>31</v>
      </c>
      <c r="D7" s="158">
        <f>B7-C7</f>
        <v>0</v>
      </c>
      <c r="E7" s="156">
        <v>31</v>
      </c>
      <c r="F7" s="157">
        <v>31</v>
      </c>
      <c r="G7" s="158">
        <f>E7-F7</f>
        <v>0</v>
      </c>
      <c r="H7" s="156"/>
      <c r="I7" s="157"/>
      <c r="J7" s="158"/>
      <c r="K7" s="223"/>
      <c r="L7" s="157"/>
      <c r="M7" s="158"/>
      <c r="N7" s="223"/>
      <c r="O7" s="157"/>
      <c r="P7" s="158"/>
      <c r="Q7" s="223"/>
      <c r="R7" s="157"/>
      <c r="S7" s="158"/>
      <c r="T7" s="156">
        <v>11</v>
      </c>
      <c r="U7" s="157">
        <v>11</v>
      </c>
      <c r="V7" s="158">
        <f>T7-U7</f>
        <v>0</v>
      </c>
      <c r="W7" s="159">
        <v>11</v>
      </c>
      <c r="X7" s="179">
        <v>11</v>
      </c>
      <c r="Y7" s="158">
        <f t="shared" ref="Y7:Y8" si="0">W7-X7</f>
        <v>0</v>
      </c>
      <c r="Z7" s="156">
        <v>11</v>
      </c>
      <c r="AA7" s="179">
        <v>11</v>
      </c>
      <c r="AB7" s="158">
        <f t="shared" ref="AB7:AB8" si="1">Z7-AA7</f>
        <v>0</v>
      </c>
      <c r="AC7" s="156">
        <v>31</v>
      </c>
      <c r="AD7" s="157">
        <v>31</v>
      </c>
      <c r="AE7" s="158">
        <f>AC7-AD7</f>
        <v>0</v>
      </c>
      <c r="AF7" s="156">
        <v>20</v>
      </c>
      <c r="AG7" s="157">
        <v>20</v>
      </c>
      <c r="AH7" s="158">
        <f>AF7-AG7</f>
        <v>0</v>
      </c>
      <c r="AI7" s="156">
        <v>20</v>
      </c>
      <c r="AJ7" s="157">
        <v>20</v>
      </c>
      <c r="AK7" s="158">
        <f>AI7-AJ7</f>
        <v>0</v>
      </c>
      <c r="AL7" s="156">
        <v>20</v>
      </c>
      <c r="AM7" s="157"/>
      <c r="AN7" s="157">
        <v>20</v>
      </c>
      <c r="AO7" s="158">
        <f>AL7-AN7</f>
        <v>0</v>
      </c>
      <c r="AP7" s="10"/>
      <c r="AQ7" s="16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</row>
    <row r="8" spans="1:58" ht="18.95" customHeight="1">
      <c r="A8" s="6" t="s">
        <v>47</v>
      </c>
      <c r="B8" s="156">
        <v>66</v>
      </c>
      <c r="C8" s="157">
        <v>65</v>
      </c>
      <c r="D8" s="158">
        <f>B8-C8</f>
        <v>1</v>
      </c>
      <c r="E8" s="156">
        <v>66</v>
      </c>
      <c r="F8" s="157">
        <v>65</v>
      </c>
      <c r="G8" s="158">
        <f>E8-F8</f>
        <v>1</v>
      </c>
      <c r="H8" s="156">
        <v>66</v>
      </c>
      <c r="I8" s="157">
        <v>65</v>
      </c>
      <c r="J8" s="158">
        <f>H8-I8</f>
        <v>1</v>
      </c>
      <c r="K8" s="223">
        <v>31</v>
      </c>
      <c r="L8" s="157">
        <v>31</v>
      </c>
      <c r="M8" s="158">
        <f>K8-L8</f>
        <v>0</v>
      </c>
      <c r="N8" s="223">
        <v>32</v>
      </c>
      <c r="O8" s="157">
        <v>32</v>
      </c>
      <c r="P8" s="158">
        <f>N8-O8</f>
        <v>0</v>
      </c>
      <c r="Q8" s="223">
        <v>32</v>
      </c>
      <c r="R8" s="157">
        <v>31</v>
      </c>
      <c r="S8" s="158">
        <f>Q8-R8</f>
        <v>1</v>
      </c>
      <c r="T8" s="264">
        <v>34</v>
      </c>
      <c r="U8" s="265">
        <v>33</v>
      </c>
      <c r="V8" s="158">
        <f>T8-U8</f>
        <v>1</v>
      </c>
      <c r="W8" s="156">
        <v>34</v>
      </c>
      <c r="X8" s="179">
        <v>33</v>
      </c>
      <c r="Y8" s="158">
        <f t="shared" si="0"/>
        <v>1</v>
      </c>
      <c r="Z8" s="156">
        <v>34</v>
      </c>
      <c r="AA8" s="179">
        <v>33</v>
      </c>
      <c r="AB8" s="158">
        <f t="shared" si="1"/>
        <v>1</v>
      </c>
      <c r="AC8" s="156"/>
      <c r="AD8" s="157"/>
      <c r="AE8" s="158"/>
      <c r="AF8" s="156"/>
      <c r="AG8" s="157"/>
      <c r="AH8" s="158"/>
      <c r="AI8" s="266"/>
      <c r="AJ8" s="267"/>
      <c r="AK8" s="268"/>
      <c r="AL8" s="266"/>
      <c r="AM8" s="267"/>
      <c r="AN8" s="157"/>
      <c r="AO8" s="158"/>
      <c r="AP8" s="10"/>
      <c r="AQ8" s="16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</row>
    <row r="9" spans="1:58" ht="18.95" customHeight="1" thickBot="1">
      <c r="A9" s="6" t="s">
        <v>6</v>
      </c>
      <c r="B9" s="156"/>
      <c r="C9" s="157"/>
      <c r="D9" s="158"/>
      <c r="E9" s="156"/>
      <c r="F9" s="157"/>
      <c r="G9" s="158"/>
      <c r="H9" s="156">
        <v>15</v>
      </c>
      <c r="I9" s="157">
        <v>15</v>
      </c>
      <c r="J9" s="158">
        <f>H9-I9</f>
        <v>0</v>
      </c>
      <c r="K9" s="223">
        <v>7</v>
      </c>
      <c r="L9" s="157">
        <v>7</v>
      </c>
      <c r="M9" s="158">
        <f>K9-L9</f>
        <v>0</v>
      </c>
      <c r="N9" s="223">
        <v>7</v>
      </c>
      <c r="O9" s="157">
        <v>7</v>
      </c>
      <c r="P9" s="158">
        <f>N9-O9</f>
        <v>0</v>
      </c>
      <c r="Q9" s="223">
        <v>7</v>
      </c>
      <c r="R9" s="157">
        <v>7</v>
      </c>
      <c r="S9" s="158">
        <f>Q9-R9</f>
        <v>0</v>
      </c>
      <c r="T9" s="269"/>
      <c r="U9" s="270"/>
      <c r="V9" s="158"/>
      <c r="W9" s="156"/>
      <c r="X9" s="157"/>
      <c r="Y9" s="158"/>
      <c r="Z9" s="156"/>
      <c r="AA9" s="157"/>
      <c r="AB9" s="158"/>
      <c r="AC9" s="228"/>
      <c r="AD9" s="237"/>
      <c r="AE9" s="271"/>
      <c r="AF9" s="266"/>
      <c r="AG9" s="267"/>
      <c r="AH9" s="268"/>
      <c r="AI9" s="266"/>
      <c r="AJ9" s="267"/>
      <c r="AK9" s="268"/>
      <c r="AL9" s="266"/>
      <c r="AM9" s="267"/>
      <c r="AN9" s="157"/>
      <c r="AO9" s="158"/>
      <c r="AP9" s="10"/>
      <c r="AQ9" s="16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</row>
    <row r="10" spans="1:58" ht="18.95" customHeight="1" thickBot="1">
      <c r="A10" s="6"/>
      <c r="B10" s="272">
        <f t="shared" ref="B10:AO10" si="2">SUM(B6:B9)</f>
        <v>130</v>
      </c>
      <c r="C10" s="272">
        <f t="shared" si="2"/>
        <v>129</v>
      </c>
      <c r="D10" s="272">
        <f>SUM(D6:D9)</f>
        <v>1</v>
      </c>
      <c r="E10" s="272">
        <f t="shared" si="2"/>
        <v>130</v>
      </c>
      <c r="F10" s="272">
        <f t="shared" si="2"/>
        <v>129</v>
      </c>
      <c r="G10" s="272">
        <f t="shared" si="2"/>
        <v>1</v>
      </c>
      <c r="H10" s="272">
        <f t="shared" si="2"/>
        <v>113</v>
      </c>
      <c r="I10" s="272">
        <f t="shared" si="2"/>
        <v>111</v>
      </c>
      <c r="J10" s="272">
        <f t="shared" si="2"/>
        <v>2</v>
      </c>
      <c r="K10" s="272">
        <f t="shared" si="2"/>
        <v>53</v>
      </c>
      <c r="L10" s="272">
        <f t="shared" si="2"/>
        <v>53</v>
      </c>
      <c r="M10" s="272">
        <f t="shared" si="2"/>
        <v>0</v>
      </c>
      <c r="N10" s="272">
        <f t="shared" si="2"/>
        <v>54</v>
      </c>
      <c r="O10" s="272">
        <f t="shared" si="2"/>
        <v>54</v>
      </c>
      <c r="P10" s="272">
        <f t="shared" si="2"/>
        <v>0</v>
      </c>
      <c r="Q10" s="272">
        <f t="shared" si="2"/>
        <v>54</v>
      </c>
      <c r="R10" s="272">
        <f t="shared" si="2"/>
        <v>53</v>
      </c>
      <c r="S10" s="272">
        <f t="shared" si="2"/>
        <v>1</v>
      </c>
      <c r="T10" s="272">
        <f t="shared" si="2"/>
        <v>63</v>
      </c>
      <c r="U10" s="272">
        <f t="shared" si="2"/>
        <v>62</v>
      </c>
      <c r="V10" s="272">
        <f t="shared" si="2"/>
        <v>1</v>
      </c>
      <c r="W10" s="272">
        <f t="shared" si="2"/>
        <v>63</v>
      </c>
      <c r="X10" s="272">
        <f t="shared" si="2"/>
        <v>62</v>
      </c>
      <c r="Y10" s="272">
        <f t="shared" si="2"/>
        <v>1</v>
      </c>
      <c r="Z10" s="272">
        <f t="shared" si="2"/>
        <v>63</v>
      </c>
      <c r="AA10" s="272">
        <f t="shared" si="2"/>
        <v>61</v>
      </c>
      <c r="AB10" s="272">
        <f t="shared" si="2"/>
        <v>2</v>
      </c>
      <c r="AC10" s="272">
        <f t="shared" si="2"/>
        <v>31</v>
      </c>
      <c r="AD10" s="272">
        <f t="shared" si="2"/>
        <v>31</v>
      </c>
      <c r="AE10" s="272">
        <f t="shared" si="2"/>
        <v>0</v>
      </c>
      <c r="AF10" s="272">
        <f t="shared" si="2"/>
        <v>20</v>
      </c>
      <c r="AG10" s="272">
        <f t="shared" si="2"/>
        <v>20</v>
      </c>
      <c r="AH10" s="272">
        <f t="shared" si="2"/>
        <v>0</v>
      </c>
      <c r="AI10" s="174">
        <f t="shared" si="2"/>
        <v>20</v>
      </c>
      <c r="AJ10" s="174">
        <f t="shared" si="2"/>
        <v>20</v>
      </c>
      <c r="AK10" s="174">
        <f t="shared" si="2"/>
        <v>0</v>
      </c>
      <c r="AL10" s="174">
        <f t="shared" si="2"/>
        <v>20</v>
      </c>
      <c r="AM10" s="174">
        <f t="shared" si="2"/>
        <v>0</v>
      </c>
      <c r="AN10" s="174">
        <f t="shared" si="2"/>
        <v>20</v>
      </c>
      <c r="AO10" s="174">
        <f t="shared" si="2"/>
        <v>0</v>
      </c>
      <c r="AP10" s="23"/>
      <c r="AQ10" s="24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</row>
    <row r="11" spans="1:58" s="5" customFormat="1" ht="18.95" customHeight="1" thickBot="1">
      <c r="A11" s="25"/>
      <c r="B11" s="296" t="s">
        <v>22</v>
      </c>
      <c r="C11" s="297"/>
      <c r="D11" s="310"/>
      <c r="E11" s="296" t="s">
        <v>66</v>
      </c>
      <c r="F11" s="297"/>
      <c r="G11" s="310"/>
      <c r="H11" s="296" t="s">
        <v>67</v>
      </c>
      <c r="I11" s="297"/>
      <c r="J11" s="310"/>
      <c r="K11" s="296" t="s">
        <v>68</v>
      </c>
      <c r="L11" s="297"/>
      <c r="M11" s="310"/>
      <c r="N11" s="296" t="s">
        <v>23</v>
      </c>
      <c r="O11" s="297"/>
      <c r="P11" s="310"/>
      <c r="Q11" s="296" t="s">
        <v>69</v>
      </c>
      <c r="R11" s="297"/>
      <c r="S11" s="310"/>
      <c r="T11" s="296" t="s">
        <v>70</v>
      </c>
      <c r="U11" s="297"/>
      <c r="V11" s="310"/>
      <c r="W11" s="296" t="s">
        <v>71</v>
      </c>
      <c r="X11" s="297"/>
      <c r="Y11" s="310"/>
      <c r="Z11" s="296" t="s">
        <v>20</v>
      </c>
      <c r="AA11" s="297"/>
      <c r="AB11" s="310"/>
      <c r="AC11" s="296" t="s">
        <v>72</v>
      </c>
      <c r="AD11" s="297"/>
      <c r="AE11" s="310"/>
      <c r="AF11" s="296" t="s">
        <v>73</v>
      </c>
      <c r="AG11" s="297"/>
      <c r="AH11" s="310"/>
      <c r="AI11" s="296" t="s">
        <v>74</v>
      </c>
      <c r="AJ11" s="297"/>
      <c r="AK11" s="310"/>
      <c r="AL11" s="296" t="s">
        <v>99</v>
      </c>
      <c r="AM11" s="297"/>
      <c r="AN11" s="297"/>
      <c r="AO11" s="297"/>
      <c r="AP11" s="297"/>
      <c r="AQ11" s="310"/>
    </row>
    <row r="12" spans="1:58" ht="18.95" customHeight="1" thickBot="1">
      <c r="A12" s="6"/>
      <c r="B12" s="301">
        <f>C27/B27</f>
        <v>0.92880794701986757</v>
      </c>
      <c r="C12" s="302"/>
      <c r="D12" s="303"/>
      <c r="E12" s="301">
        <f>F27/E27</f>
        <v>0.91025641025641024</v>
      </c>
      <c r="F12" s="302"/>
      <c r="G12" s="303"/>
      <c r="H12" s="301">
        <f>I27/H27</f>
        <v>0.94871794871794868</v>
      </c>
      <c r="I12" s="302"/>
      <c r="J12" s="303"/>
      <c r="K12" s="301">
        <f>L27/K27</f>
        <v>0.91025641025641024</v>
      </c>
      <c r="L12" s="302"/>
      <c r="M12" s="303"/>
      <c r="N12" s="301">
        <f>O27/N27</f>
        <v>0.89071038251366119</v>
      </c>
      <c r="O12" s="302"/>
      <c r="P12" s="303"/>
      <c r="Q12" s="301">
        <f>R27/Q27</f>
        <v>0.91176470588235292</v>
      </c>
      <c r="R12" s="302"/>
      <c r="S12" s="303"/>
      <c r="T12" s="301">
        <f>U27/T27</f>
        <v>0.92156862745098034</v>
      </c>
      <c r="U12" s="302"/>
      <c r="V12" s="303"/>
      <c r="W12" s="301">
        <f>X27/W27</f>
        <v>0.88118811881188119</v>
      </c>
      <c r="X12" s="302"/>
      <c r="Y12" s="303"/>
      <c r="Z12" s="287">
        <f>AA24/Z24</f>
        <v>0.97083333333333333</v>
      </c>
      <c r="AA12" s="288"/>
      <c r="AB12" s="289"/>
      <c r="AC12" s="287">
        <f>AD24/AC24</f>
        <v>0.99099099099099097</v>
      </c>
      <c r="AD12" s="288"/>
      <c r="AE12" s="289"/>
      <c r="AF12" s="287">
        <f>AG24/AF24</f>
        <v>0.99099099099099097</v>
      </c>
      <c r="AG12" s="288"/>
      <c r="AH12" s="289"/>
      <c r="AI12" s="378">
        <f>AJ24/AI24</f>
        <v>0.9821428571428571</v>
      </c>
      <c r="AJ12" s="379"/>
      <c r="AK12" s="380"/>
      <c r="AL12" s="296" t="s">
        <v>39</v>
      </c>
      <c r="AM12" s="297"/>
      <c r="AN12" s="297"/>
      <c r="AO12" s="297"/>
      <c r="AP12" s="297"/>
      <c r="AQ12" s="310"/>
      <c r="AW12" s="17"/>
      <c r="AX12" s="17"/>
      <c r="AY12" s="17"/>
      <c r="AZ12" s="17"/>
      <c r="BA12" s="17"/>
      <c r="BB12" s="17"/>
      <c r="BC12" s="17"/>
      <c r="BD12" s="17"/>
      <c r="BE12" s="17"/>
      <c r="BF12" s="17"/>
    </row>
    <row r="13" spans="1:58" s="31" customFormat="1" ht="18.95" customHeight="1" thickBot="1">
      <c r="A13" s="26" t="s">
        <v>6</v>
      </c>
      <c r="B13" s="231">
        <v>15</v>
      </c>
      <c r="C13" s="232">
        <v>15</v>
      </c>
      <c r="D13" s="233">
        <f t="shared" ref="D13:D26" si="3">B13-C13</f>
        <v>0</v>
      </c>
      <c r="E13" s="231">
        <v>2</v>
      </c>
      <c r="F13" s="232">
        <v>2</v>
      </c>
      <c r="G13" s="233">
        <f>E13-F13</f>
        <v>0</v>
      </c>
      <c r="H13" s="231">
        <v>2</v>
      </c>
      <c r="I13" s="234">
        <v>2</v>
      </c>
      <c r="J13" s="235">
        <f>H13-I13</f>
        <v>0</v>
      </c>
      <c r="K13" s="231">
        <v>2</v>
      </c>
      <c r="L13" s="234">
        <v>2</v>
      </c>
      <c r="M13" s="235">
        <f>K13-L13</f>
        <v>0</v>
      </c>
      <c r="N13" s="236"/>
      <c r="O13" s="234"/>
      <c r="P13" s="235"/>
      <c r="Q13" s="236"/>
      <c r="R13" s="234"/>
      <c r="S13" s="235"/>
      <c r="T13" s="236"/>
      <c r="U13" s="234"/>
      <c r="V13" s="235"/>
      <c r="W13" s="236"/>
      <c r="X13" s="234"/>
      <c r="Y13" s="235"/>
      <c r="Z13" s="236">
        <v>15</v>
      </c>
      <c r="AA13" s="234">
        <v>15</v>
      </c>
      <c r="AB13" s="235">
        <f>Z13-AA13</f>
        <v>0</v>
      </c>
      <c r="AC13" s="236">
        <v>6</v>
      </c>
      <c r="AD13" s="234">
        <v>6</v>
      </c>
      <c r="AE13" s="235">
        <f>AC13-AD13</f>
        <v>0</v>
      </c>
      <c r="AF13" s="236">
        <v>6</v>
      </c>
      <c r="AG13" s="234">
        <v>6</v>
      </c>
      <c r="AH13" s="243">
        <f>AF13-AG13</f>
        <v>0</v>
      </c>
      <c r="AI13" s="236">
        <v>6</v>
      </c>
      <c r="AJ13" s="234">
        <v>6</v>
      </c>
      <c r="AK13" s="235">
        <f>AI13-AJ13</f>
        <v>0</v>
      </c>
      <c r="AL13" s="28" t="s">
        <v>0</v>
      </c>
      <c r="AM13" s="29"/>
      <c r="AN13" s="29" t="s">
        <v>2</v>
      </c>
      <c r="AO13" s="29" t="s">
        <v>1</v>
      </c>
      <c r="AP13" s="29" t="s">
        <v>17</v>
      </c>
      <c r="AQ13" s="30"/>
    </row>
    <row r="14" spans="1:58" s="36" customFormat="1" ht="18.95" customHeight="1">
      <c r="A14" s="32" t="s">
        <v>15</v>
      </c>
      <c r="B14" s="228">
        <v>55</v>
      </c>
      <c r="C14" s="237">
        <v>55</v>
      </c>
      <c r="D14" s="238">
        <f t="shared" si="3"/>
        <v>0</v>
      </c>
      <c r="E14" s="228">
        <v>2</v>
      </c>
      <c r="F14" s="239">
        <v>2</v>
      </c>
      <c r="G14" s="238">
        <f>E14-F14</f>
        <v>0</v>
      </c>
      <c r="H14" s="228">
        <v>2</v>
      </c>
      <c r="I14" s="239">
        <v>2</v>
      </c>
      <c r="J14" s="238">
        <f t="shared" ref="J14:J26" si="4">H14-I14</f>
        <v>0</v>
      </c>
      <c r="K14" s="228">
        <v>2</v>
      </c>
      <c r="L14" s="239">
        <v>2</v>
      </c>
      <c r="M14" s="238">
        <f>K14-L14</f>
        <v>0</v>
      </c>
      <c r="N14" s="228"/>
      <c r="O14" s="239"/>
      <c r="P14" s="238"/>
      <c r="Q14" s="228"/>
      <c r="R14" s="239"/>
      <c r="S14" s="238"/>
      <c r="T14" s="228"/>
      <c r="U14" s="239"/>
      <c r="V14" s="238"/>
      <c r="W14" s="228"/>
      <c r="X14" s="239"/>
      <c r="Y14" s="238"/>
      <c r="Z14" s="228">
        <v>55</v>
      </c>
      <c r="AA14" s="239">
        <v>55</v>
      </c>
      <c r="AB14" s="238">
        <f>Z14-AA14</f>
        <v>0</v>
      </c>
      <c r="AC14" s="228">
        <v>38</v>
      </c>
      <c r="AD14" s="239">
        <v>38</v>
      </c>
      <c r="AE14" s="238">
        <f>AC14-AD14</f>
        <v>0</v>
      </c>
      <c r="AF14" s="228">
        <v>38</v>
      </c>
      <c r="AG14" s="239">
        <v>38</v>
      </c>
      <c r="AH14" s="244">
        <f>AF14-AG14</f>
        <v>0</v>
      </c>
      <c r="AI14" s="228">
        <v>38</v>
      </c>
      <c r="AJ14" s="239">
        <v>38</v>
      </c>
      <c r="AK14" s="238">
        <f>AI14-AJ14</f>
        <v>0</v>
      </c>
      <c r="AL14" s="255">
        <v>39</v>
      </c>
      <c r="AM14" s="216"/>
      <c r="AN14" s="216">
        <v>39</v>
      </c>
      <c r="AO14" s="216">
        <f>AL14-AN14</f>
        <v>0</v>
      </c>
      <c r="AP14" s="216">
        <f>AN14/AL14*100</f>
        <v>100</v>
      </c>
      <c r="AQ14" s="35"/>
    </row>
    <row r="15" spans="1:58" s="36" customFormat="1" ht="18.95" customHeight="1" thickBot="1">
      <c r="A15" s="32" t="s">
        <v>7</v>
      </c>
      <c r="B15" s="228">
        <v>55</v>
      </c>
      <c r="C15" s="237">
        <v>54</v>
      </c>
      <c r="D15" s="238">
        <f t="shared" si="3"/>
        <v>1</v>
      </c>
      <c r="E15" s="228">
        <v>1</v>
      </c>
      <c r="F15" s="239">
        <v>1</v>
      </c>
      <c r="G15" s="238">
        <f t="shared" ref="G15:G26" si="5">E15-F15</f>
        <v>0</v>
      </c>
      <c r="H15" s="228">
        <v>1</v>
      </c>
      <c r="I15" s="239">
        <v>1</v>
      </c>
      <c r="J15" s="238">
        <f t="shared" si="4"/>
        <v>0</v>
      </c>
      <c r="K15" s="228">
        <v>1</v>
      </c>
      <c r="L15" s="239">
        <v>1</v>
      </c>
      <c r="M15" s="238">
        <f t="shared" ref="M15:M26" si="6">K15-L15</f>
        <v>0</v>
      </c>
      <c r="N15" s="228"/>
      <c r="O15" s="239"/>
      <c r="P15" s="238"/>
      <c r="Q15" s="228"/>
      <c r="R15" s="239"/>
      <c r="S15" s="238"/>
      <c r="T15" s="228"/>
      <c r="U15" s="239"/>
      <c r="V15" s="238"/>
      <c r="W15" s="228"/>
      <c r="X15" s="239"/>
      <c r="Y15" s="238"/>
      <c r="Z15" s="228">
        <v>55</v>
      </c>
      <c r="AA15" s="239">
        <v>54</v>
      </c>
      <c r="AB15" s="238">
        <f t="shared" ref="AB15:AB16" si="7">Z15-AA15</f>
        <v>1</v>
      </c>
      <c r="AC15" s="228">
        <v>37</v>
      </c>
      <c r="AD15" s="239">
        <v>36</v>
      </c>
      <c r="AE15" s="238">
        <f t="shared" ref="AE15:AE16" si="8">AC15-AD15</f>
        <v>1</v>
      </c>
      <c r="AF15" s="228">
        <v>37</v>
      </c>
      <c r="AG15" s="239">
        <v>36</v>
      </c>
      <c r="AH15" s="244">
        <f t="shared" ref="AH15:AH16" si="9">AF15-AG15</f>
        <v>1</v>
      </c>
      <c r="AI15" s="228">
        <v>38</v>
      </c>
      <c r="AJ15" s="239">
        <v>36</v>
      </c>
      <c r="AK15" s="238">
        <f t="shared" ref="AK15:AK16" si="10">AI15-AJ15</f>
        <v>2</v>
      </c>
      <c r="AL15" s="37"/>
      <c r="AM15" s="38"/>
      <c r="AN15" s="38"/>
      <c r="AO15" s="38"/>
      <c r="AP15" s="38"/>
      <c r="AQ15" s="39"/>
    </row>
    <row r="16" spans="1:58" s="36" customFormat="1" ht="18.95" customHeight="1" thickBot="1">
      <c r="A16" s="40" t="s">
        <v>8</v>
      </c>
      <c r="B16" s="228">
        <v>59</v>
      </c>
      <c r="C16" s="157">
        <v>56</v>
      </c>
      <c r="D16" s="238">
        <f t="shared" si="3"/>
        <v>3</v>
      </c>
      <c r="E16" s="228">
        <v>36</v>
      </c>
      <c r="F16" s="239">
        <v>35</v>
      </c>
      <c r="G16" s="238">
        <f t="shared" si="5"/>
        <v>1</v>
      </c>
      <c r="H16" s="156">
        <v>36</v>
      </c>
      <c r="I16" s="157">
        <v>35</v>
      </c>
      <c r="J16" s="238">
        <f t="shared" si="4"/>
        <v>1</v>
      </c>
      <c r="K16" s="156">
        <v>36</v>
      </c>
      <c r="L16" s="157">
        <v>34</v>
      </c>
      <c r="M16" s="238">
        <f t="shared" si="6"/>
        <v>2</v>
      </c>
      <c r="N16" s="156">
        <v>58</v>
      </c>
      <c r="O16" s="157">
        <v>54</v>
      </c>
      <c r="P16" s="158">
        <f>N16-O16</f>
        <v>4</v>
      </c>
      <c r="Q16" s="156">
        <v>10</v>
      </c>
      <c r="R16" s="157">
        <v>8</v>
      </c>
      <c r="S16" s="158">
        <f t="shared" ref="S16:Y16" si="11">Q16-R16</f>
        <v>2</v>
      </c>
      <c r="T16" s="156">
        <v>10</v>
      </c>
      <c r="U16" s="157">
        <v>8</v>
      </c>
      <c r="V16" s="158">
        <f t="shared" si="11"/>
        <v>2</v>
      </c>
      <c r="W16" s="156">
        <v>10</v>
      </c>
      <c r="X16" s="157">
        <v>8</v>
      </c>
      <c r="Y16" s="158">
        <f t="shared" si="11"/>
        <v>2</v>
      </c>
      <c r="Z16" s="156">
        <v>58</v>
      </c>
      <c r="AA16" s="157">
        <v>55</v>
      </c>
      <c r="AB16" s="238">
        <f t="shared" si="7"/>
        <v>3</v>
      </c>
      <c r="AC16" s="223">
        <v>13</v>
      </c>
      <c r="AD16" s="157">
        <v>13</v>
      </c>
      <c r="AE16" s="238">
        <f t="shared" si="8"/>
        <v>0</v>
      </c>
      <c r="AF16" s="223">
        <v>13</v>
      </c>
      <c r="AG16" s="157">
        <v>13</v>
      </c>
      <c r="AH16" s="244">
        <f t="shared" si="9"/>
        <v>0</v>
      </c>
      <c r="AI16" s="228">
        <v>13</v>
      </c>
      <c r="AJ16" s="239">
        <v>13</v>
      </c>
      <c r="AK16" s="238">
        <f t="shared" si="10"/>
        <v>0</v>
      </c>
      <c r="AL16" s="284" t="s">
        <v>100</v>
      </c>
      <c r="AM16" s="285"/>
      <c r="AN16" s="285"/>
      <c r="AO16" s="285"/>
      <c r="AP16" s="285"/>
      <c r="AQ16" s="286"/>
    </row>
    <row r="17" spans="1:58" s="36" customFormat="1" ht="18.95" customHeight="1" thickBot="1">
      <c r="A17" s="40" t="s">
        <v>9</v>
      </c>
      <c r="B17" s="228">
        <v>58</v>
      </c>
      <c r="C17" s="157">
        <v>53</v>
      </c>
      <c r="D17" s="238">
        <f>B17-C17</f>
        <v>5</v>
      </c>
      <c r="E17" s="228">
        <v>6</v>
      </c>
      <c r="F17" s="239">
        <v>5</v>
      </c>
      <c r="G17" s="238">
        <f>E17-F17</f>
        <v>1</v>
      </c>
      <c r="H17" s="156">
        <v>6</v>
      </c>
      <c r="I17" s="157">
        <v>6</v>
      </c>
      <c r="J17" s="238">
        <f>H17-I17</f>
        <v>0</v>
      </c>
      <c r="K17" s="156">
        <v>6</v>
      </c>
      <c r="L17" s="157">
        <v>6</v>
      </c>
      <c r="M17" s="238">
        <f>K17-L17</f>
        <v>0</v>
      </c>
      <c r="N17" s="156">
        <v>57</v>
      </c>
      <c r="O17" s="157">
        <v>55</v>
      </c>
      <c r="P17" s="158">
        <f>N17-O17</f>
        <v>2</v>
      </c>
      <c r="Q17" s="156">
        <v>40</v>
      </c>
      <c r="R17" s="157">
        <v>38</v>
      </c>
      <c r="S17" s="158">
        <f>Q17-R17</f>
        <v>2</v>
      </c>
      <c r="T17" s="156">
        <v>40</v>
      </c>
      <c r="U17" s="157">
        <v>38</v>
      </c>
      <c r="V17" s="158">
        <f>T17-U17</f>
        <v>2</v>
      </c>
      <c r="W17" s="156">
        <v>40</v>
      </c>
      <c r="X17" s="157">
        <v>37</v>
      </c>
      <c r="Y17" s="158">
        <f>W17-X17</f>
        <v>3</v>
      </c>
      <c r="Z17" s="156"/>
      <c r="AA17" s="157"/>
      <c r="AB17" s="238"/>
      <c r="AC17" s="156"/>
      <c r="AD17" s="157"/>
      <c r="AE17" s="238"/>
      <c r="AF17" s="156"/>
      <c r="AG17" s="157"/>
      <c r="AH17" s="244"/>
      <c r="AI17" s="156"/>
      <c r="AJ17" s="239"/>
      <c r="AK17" s="238"/>
      <c r="AL17" s="358" t="s">
        <v>39</v>
      </c>
      <c r="AM17" s="359"/>
      <c r="AN17" s="359"/>
      <c r="AO17" s="359"/>
      <c r="AP17" s="359"/>
      <c r="AQ17" s="360"/>
    </row>
    <row r="18" spans="1:58" s="36" customFormat="1" ht="18.95" customHeight="1" thickBot="1">
      <c r="A18" s="32" t="s">
        <v>10</v>
      </c>
      <c r="B18" s="228">
        <v>48</v>
      </c>
      <c r="C18" s="237">
        <v>43</v>
      </c>
      <c r="D18" s="238">
        <f t="shared" si="3"/>
        <v>5</v>
      </c>
      <c r="E18" s="228">
        <v>9</v>
      </c>
      <c r="F18" s="239">
        <v>8</v>
      </c>
      <c r="G18" s="238">
        <f t="shared" si="5"/>
        <v>1</v>
      </c>
      <c r="H18" s="228">
        <v>9</v>
      </c>
      <c r="I18" s="239">
        <v>9</v>
      </c>
      <c r="J18" s="238">
        <f t="shared" si="4"/>
        <v>0</v>
      </c>
      <c r="K18" s="228">
        <v>9</v>
      </c>
      <c r="L18" s="239">
        <v>9</v>
      </c>
      <c r="M18" s="238">
        <f t="shared" si="6"/>
        <v>0</v>
      </c>
      <c r="N18" s="228">
        <v>46</v>
      </c>
      <c r="O18" s="239">
        <v>44</v>
      </c>
      <c r="P18" s="158">
        <f t="shared" ref="P18:P25" si="12">N18-O18</f>
        <v>2</v>
      </c>
      <c r="Q18" s="228">
        <v>3</v>
      </c>
      <c r="R18" s="239">
        <v>3</v>
      </c>
      <c r="S18" s="158">
        <f t="shared" ref="S18:S25" si="13">Q18-R18</f>
        <v>0</v>
      </c>
      <c r="T18" s="228">
        <v>3</v>
      </c>
      <c r="U18" s="239">
        <v>3</v>
      </c>
      <c r="V18" s="158">
        <f t="shared" ref="V18:V20" si="14">T18-U18</f>
        <v>0</v>
      </c>
      <c r="W18" s="228">
        <v>3</v>
      </c>
      <c r="X18" s="239">
        <v>2</v>
      </c>
      <c r="Y18" s="158">
        <f t="shared" ref="Y18:Y25" si="15">W18-X18</f>
        <v>1</v>
      </c>
      <c r="Z18" s="228"/>
      <c r="AA18" s="239"/>
      <c r="AB18" s="238"/>
      <c r="AC18" s="245"/>
      <c r="AD18" s="239"/>
      <c r="AE18" s="238"/>
      <c r="AF18" s="245"/>
      <c r="AG18" s="239"/>
      <c r="AH18" s="244"/>
      <c r="AI18" s="228"/>
      <c r="AJ18" s="239"/>
      <c r="AK18" s="244"/>
      <c r="AL18" s="42" t="s">
        <v>0</v>
      </c>
      <c r="AM18" s="43"/>
      <c r="AN18" s="43" t="s">
        <v>2</v>
      </c>
      <c r="AO18" s="43" t="s">
        <v>1</v>
      </c>
      <c r="AP18" s="43" t="s">
        <v>17</v>
      </c>
      <c r="AQ18" s="44"/>
    </row>
    <row r="19" spans="1:58" s="36" customFormat="1" ht="18.95" customHeight="1" thickBot="1">
      <c r="A19" s="32" t="s">
        <v>11</v>
      </c>
      <c r="B19" s="228">
        <v>53</v>
      </c>
      <c r="C19" s="239">
        <v>51</v>
      </c>
      <c r="D19" s="238">
        <f t="shared" si="3"/>
        <v>2</v>
      </c>
      <c r="E19" s="228">
        <v>4</v>
      </c>
      <c r="F19" s="239">
        <v>4</v>
      </c>
      <c r="G19" s="238">
        <f t="shared" si="5"/>
        <v>0</v>
      </c>
      <c r="H19" s="228">
        <v>4</v>
      </c>
      <c r="I19" s="239">
        <v>3</v>
      </c>
      <c r="J19" s="238">
        <f t="shared" si="4"/>
        <v>1</v>
      </c>
      <c r="K19" s="228">
        <v>4</v>
      </c>
      <c r="L19" s="239">
        <v>3</v>
      </c>
      <c r="M19" s="238">
        <f t="shared" si="6"/>
        <v>1</v>
      </c>
      <c r="N19" s="228">
        <v>53</v>
      </c>
      <c r="O19" s="239">
        <v>42</v>
      </c>
      <c r="P19" s="158">
        <f t="shared" si="12"/>
        <v>11</v>
      </c>
      <c r="Q19" s="228">
        <v>13</v>
      </c>
      <c r="R19" s="239">
        <v>12</v>
      </c>
      <c r="S19" s="158">
        <f t="shared" si="13"/>
        <v>1</v>
      </c>
      <c r="T19" s="228">
        <v>13</v>
      </c>
      <c r="U19" s="239">
        <v>12</v>
      </c>
      <c r="V19" s="158">
        <f t="shared" si="14"/>
        <v>1</v>
      </c>
      <c r="W19" s="228">
        <v>13</v>
      </c>
      <c r="X19" s="239">
        <v>12</v>
      </c>
      <c r="Y19" s="158">
        <f t="shared" si="15"/>
        <v>1</v>
      </c>
      <c r="Z19" s="246"/>
      <c r="AA19" s="247"/>
      <c r="AB19" s="238"/>
      <c r="AC19" s="248"/>
      <c r="AD19" s="247"/>
      <c r="AE19" s="238"/>
      <c r="AF19" s="248"/>
      <c r="AG19" s="247"/>
      <c r="AH19" s="244"/>
      <c r="AI19" s="246"/>
      <c r="AJ19" s="247"/>
      <c r="AK19" s="238"/>
      <c r="AL19" s="256">
        <v>28</v>
      </c>
      <c r="AM19" s="257"/>
      <c r="AN19" s="257">
        <v>23</v>
      </c>
      <c r="AO19" s="258">
        <f>AL19-AN19</f>
        <v>5</v>
      </c>
      <c r="AP19" s="259">
        <f>AN19/AL19*100</f>
        <v>82.142857142857139</v>
      </c>
      <c r="AQ19" s="45"/>
    </row>
    <row r="20" spans="1:58" s="36" customFormat="1" ht="18.95" customHeight="1" thickBot="1">
      <c r="A20" s="32" t="s">
        <v>46</v>
      </c>
      <c r="B20" s="228">
        <v>51</v>
      </c>
      <c r="C20" s="239">
        <v>45</v>
      </c>
      <c r="D20" s="238">
        <f t="shared" si="3"/>
        <v>6</v>
      </c>
      <c r="E20" s="228">
        <v>2</v>
      </c>
      <c r="F20" s="239">
        <v>1</v>
      </c>
      <c r="G20" s="238">
        <f t="shared" si="5"/>
        <v>1</v>
      </c>
      <c r="H20" s="228">
        <v>2</v>
      </c>
      <c r="I20" s="239">
        <v>1</v>
      </c>
      <c r="J20" s="238">
        <f t="shared" si="4"/>
        <v>1</v>
      </c>
      <c r="K20" s="228">
        <v>2</v>
      </c>
      <c r="L20" s="239">
        <v>2</v>
      </c>
      <c r="M20" s="238">
        <f t="shared" si="6"/>
        <v>0</v>
      </c>
      <c r="N20" s="240">
        <v>51</v>
      </c>
      <c r="O20" s="237">
        <v>43</v>
      </c>
      <c r="P20" s="158">
        <f t="shared" si="12"/>
        <v>8</v>
      </c>
      <c r="Q20" s="240">
        <v>9</v>
      </c>
      <c r="R20" s="237">
        <v>8</v>
      </c>
      <c r="S20" s="158">
        <f t="shared" si="13"/>
        <v>1</v>
      </c>
      <c r="T20" s="240">
        <v>9</v>
      </c>
      <c r="U20" s="239">
        <v>8</v>
      </c>
      <c r="V20" s="158">
        <f t="shared" si="14"/>
        <v>1</v>
      </c>
      <c r="W20" s="228">
        <v>9</v>
      </c>
      <c r="X20" s="239">
        <v>7</v>
      </c>
      <c r="Y20" s="158">
        <f t="shared" si="15"/>
        <v>2</v>
      </c>
      <c r="Z20" s="228"/>
      <c r="AA20" s="239"/>
      <c r="AB20" s="238"/>
      <c r="AC20" s="228"/>
      <c r="AD20" s="239"/>
      <c r="AE20" s="238"/>
      <c r="AF20" s="228"/>
      <c r="AG20" s="239"/>
      <c r="AH20" s="244"/>
      <c r="AI20" s="228"/>
      <c r="AJ20" s="239"/>
      <c r="AK20" s="238"/>
      <c r="AL20" s="361" t="s">
        <v>98</v>
      </c>
      <c r="AM20" s="362"/>
      <c r="AN20" s="362"/>
      <c r="AO20" s="362"/>
      <c r="AP20" s="362"/>
      <c r="AQ20" s="363"/>
    </row>
    <row r="21" spans="1:58" s="36" customFormat="1" ht="18.95" customHeight="1" thickBot="1">
      <c r="A21" s="32" t="s">
        <v>44</v>
      </c>
      <c r="B21" s="228">
        <v>57</v>
      </c>
      <c r="C21" s="239">
        <v>50</v>
      </c>
      <c r="D21" s="238">
        <f t="shared" si="3"/>
        <v>7</v>
      </c>
      <c r="E21" s="228">
        <v>5</v>
      </c>
      <c r="F21" s="239">
        <v>4</v>
      </c>
      <c r="G21" s="238">
        <f t="shared" si="5"/>
        <v>1</v>
      </c>
      <c r="H21" s="228">
        <v>5</v>
      </c>
      <c r="I21" s="239">
        <v>5</v>
      </c>
      <c r="J21" s="238">
        <f t="shared" si="4"/>
        <v>0</v>
      </c>
      <c r="K21" s="228">
        <v>5</v>
      </c>
      <c r="L21" s="239">
        <v>4</v>
      </c>
      <c r="M21" s="238">
        <f t="shared" si="6"/>
        <v>1</v>
      </c>
      <c r="N21" s="240"/>
      <c r="O21" s="237"/>
      <c r="P21" s="158"/>
      <c r="Q21" s="240"/>
      <c r="R21" s="237"/>
      <c r="S21" s="158"/>
      <c r="T21" s="240"/>
      <c r="U21" s="239"/>
      <c r="V21" s="158"/>
      <c r="W21" s="228"/>
      <c r="X21" s="239"/>
      <c r="Y21" s="158"/>
      <c r="Z21" s="228">
        <v>57</v>
      </c>
      <c r="AA21" s="239">
        <v>54</v>
      </c>
      <c r="AB21" s="238">
        <f t="shared" ref="AB21" si="16">Z21-AA21</f>
        <v>3</v>
      </c>
      <c r="AC21" s="228">
        <v>17</v>
      </c>
      <c r="AD21" s="239">
        <v>17</v>
      </c>
      <c r="AE21" s="238">
        <f t="shared" ref="AE21" si="17">AC21-AD21</f>
        <v>0</v>
      </c>
      <c r="AF21" s="228">
        <v>17</v>
      </c>
      <c r="AG21" s="239">
        <v>17</v>
      </c>
      <c r="AH21" s="244">
        <f t="shared" ref="AH21" si="18">AF21-AG21</f>
        <v>0</v>
      </c>
      <c r="AI21" s="228">
        <v>17</v>
      </c>
      <c r="AJ21" s="239">
        <v>17</v>
      </c>
      <c r="AK21" s="238">
        <f t="shared" ref="AK21" si="19">AI21-AJ21</f>
        <v>0</v>
      </c>
      <c r="AL21" s="284" t="s">
        <v>39</v>
      </c>
      <c r="AM21" s="285"/>
      <c r="AN21" s="285"/>
      <c r="AO21" s="285"/>
      <c r="AP21" s="285"/>
      <c r="AQ21" s="286"/>
    </row>
    <row r="22" spans="1:58" s="36" customFormat="1" ht="18.95" customHeight="1" thickBot="1">
      <c r="A22" s="32"/>
      <c r="B22" s="228"/>
      <c r="C22" s="239"/>
      <c r="D22" s="238"/>
      <c r="E22" s="228"/>
      <c r="F22" s="239"/>
      <c r="G22" s="238"/>
      <c r="H22" s="228"/>
      <c r="I22" s="239"/>
      <c r="J22" s="238"/>
      <c r="K22" s="228"/>
      <c r="L22" s="239"/>
      <c r="M22" s="238"/>
      <c r="N22" s="240"/>
      <c r="O22" s="237"/>
      <c r="P22" s="158"/>
      <c r="Q22" s="240"/>
      <c r="R22" s="237"/>
      <c r="S22" s="158"/>
      <c r="T22" s="240"/>
      <c r="U22" s="239"/>
      <c r="V22" s="158"/>
      <c r="W22" s="228"/>
      <c r="X22" s="239"/>
      <c r="Y22" s="158"/>
      <c r="Z22" s="249"/>
      <c r="AA22" s="250"/>
      <c r="AB22" s="238"/>
      <c r="AC22" s="249"/>
      <c r="AD22" s="250"/>
      <c r="AE22" s="238"/>
      <c r="AF22" s="249"/>
      <c r="AG22" s="250"/>
      <c r="AH22" s="244"/>
      <c r="AI22" s="249"/>
      <c r="AJ22" s="250"/>
      <c r="AK22" s="238"/>
      <c r="AL22" s="28" t="s">
        <v>0</v>
      </c>
      <c r="AM22" s="29"/>
      <c r="AN22" s="29" t="s">
        <v>2</v>
      </c>
      <c r="AO22" s="29" t="s">
        <v>1</v>
      </c>
      <c r="AP22" s="29" t="s">
        <v>17</v>
      </c>
      <c r="AQ22" s="30"/>
    </row>
    <row r="23" spans="1:58" s="36" customFormat="1" ht="18.95" customHeight="1" thickBot="1">
      <c r="A23" s="32" t="s">
        <v>57</v>
      </c>
      <c r="B23" s="228">
        <v>50</v>
      </c>
      <c r="C23" s="239">
        <v>49</v>
      </c>
      <c r="D23" s="238">
        <f t="shared" si="3"/>
        <v>1</v>
      </c>
      <c r="E23" s="228">
        <v>7</v>
      </c>
      <c r="F23" s="239">
        <v>6</v>
      </c>
      <c r="G23" s="238">
        <f t="shared" si="5"/>
        <v>1</v>
      </c>
      <c r="H23" s="228">
        <v>7</v>
      </c>
      <c r="I23" s="239">
        <v>7</v>
      </c>
      <c r="J23" s="238">
        <f t="shared" si="4"/>
        <v>0</v>
      </c>
      <c r="K23" s="228">
        <v>7</v>
      </c>
      <c r="L23" s="239">
        <v>5</v>
      </c>
      <c r="M23" s="238">
        <f t="shared" si="6"/>
        <v>2</v>
      </c>
      <c r="N23" s="228">
        <v>50</v>
      </c>
      <c r="O23" s="239">
        <v>48</v>
      </c>
      <c r="P23" s="238">
        <f t="shared" ref="P23:P24" si="20">N23-O23</f>
        <v>2</v>
      </c>
      <c r="Q23" s="228">
        <v>16</v>
      </c>
      <c r="R23" s="239">
        <v>14</v>
      </c>
      <c r="S23" s="238">
        <f t="shared" ref="S23" si="21">Q23-R23</f>
        <v>2</v>
      </c>
      <c r="T23" s="228">
        <v>16</v>
      </c>
      <c r="U23" s="239">
        <v>15</v>
      </c>
      <c r="V23" s="238">
        <f t="shared" ref="V23" si="22">T23-U23</f>
        <v>1</v>
      </c>
      <c r="W23" s="228">
        <v>15</v>
      </c>
      <c r="X23" s="239">
        <v>14</v>
      </c>
      <c r="Y23" s="238">
        <f t="shared" ref="Y23" si="23">W23-X23</f>
        <v>1</v>
      </c>
      <c r="Z23" s="241"/>
      <c r="AA23" s="242"/>
      <c r="AB23" s="251"/>
      <c r="AC23" s="241"/>
      <c r="AD23" s="242"/>
      <c r="AE23" s="251"/>
      <c r="AF23" s="241"/>
      <c r="AG23" s="242"/>
      <c r="AH23" s="252"/>
      <c r="AI23" s="241"/>
      <c r="AJ23" s="242"/>
      <c r="AK23" s="251"/>
      <c r="AL23" s="260">
        <v>29</v>
      </c>
      <c r="AM23" s="258"/>
      <c r="AN23" s="283">
        <v>28</v>
      </c>
      <c r="AO23" s="216">
        <f>AL23-AN23</f>
        <v>1</v>
      </c>
      <c r="AP23" s="216">
        <f>AN23/AL23*100</f>
        <v>96.551724137931032</v>
      </c>
      <c r="AQ23" s="27"/>
    </row>
    <row r="24" spans="1:58" s="31" customFormat="1" ht="18.95" customHeight="1" thickBot="1">
      <c r="A24" s="46" t="s">
        <v>49</v>
      </c>
      <c r="B24" s="228">
        <v>51</v>
      </c>
      <c r="C24" s="239">
        <v>44</v>
      </c>
      <c r="D24" s="238">
        <f t="shared" si="3"/>
        <v>7</v>
      </c>
      <c r="E24" s="228">
        <v>1</v>
      </c>
      <c r="F24" s="239">
        <v>1</v>
      </c>
      <c r="G24" s="238">
        <f t="shared" si="5"/>
        <v>0</v>
      </c>
      <c r="H24" s="228">
        <v>1</v>
      </c>
      <c r="I24" s="239">
        <v>1</v>
      </c>
      <c r="J24" s="238">
        <f t="shared" si="4"/>
        <v>0</v>
      </c>
      <c r="K24" s="228">
        <v>1</v>
      </c>
      <c r="L24" s="239">
        <v>1</v>
      </c>
      <c r="M24" s="238">
        <f t="shared" si="6"/>
        <v>0</v>
      </c>
      <c r="N24" s="228">
        <v>50</v>
      </c>
      <c r="O24" s="239">
        <v>39</v>
      </c>
      <c r="P24" s="238">
        <f t="shared" si="20"/>
        <v>11</v>
      </c>
      <c r="Q24" s="228">
        <v>10</v>
      </c>
      <c r="R24" s="239">
        <v>9</v>
      </c>
      <c r="S24" s="158">
        <f t="shared" si="13"/>
        <v>1</v>
      </c>
      <c r="T24" s="228">
        <v>10</v>
      </c>
      <c r="U24" s="239">
        <v>9</v>
      </c>
      <c r="V24" s="158">
        <f t="shared" ref="V24:V25" si="24">T24-U24</f>
        <v>1</v>
      </c>
      <c r="W24" s="228">
        <v>10</v>
      </c>
      <c r="X24" s="239">
        <v>8</v>
      </c>
      <c r="Y24" s="158">
        <f t="shared" si="15"/>
        <v>2</v>
      </c>
      <c r="Z24" s="215">
        <f t="shared" ref="Z24:AK24" si="25">SUM(Z13:Z23)</f>
        <v>240</v>
      </c>
      <c r="AA24" s="215">
        <f t="shared" si="25"/>
        <v>233</v>
      </c>
      <c r="AB24" s="215">
        <f t="shared" si="25"/>
        <v>7</v>
      </c>
      <c r="AC24" s="215">
        <f t="shared" si="25"/>
        <v>111</v>
      </c>
      <c r="AD24" s="215">
        <f t="shared" si="25"/>
        <v>110</v>
      </c>
      <c r="AE24" s="215">
        <f t="shared" si="25"/>
        <v>1</v>
      </c>
      <c r="AF24" s="253">
        <f t="shared" si="25"/>
        <v>111</v>
      </c>
      <c r="AG24" s="215">
        <f t="shared" si="25"/>
        <v>110</v>
      </c>
      <c r="AH24" s="215">
        <f t="shared" si="25"/>
        <v>1</v>
      </c>
      <c r="AI24" s="254">
        <f t="shared" si="25"/>
        <v>112</v>
      </c>
      <c r="AJ24" s="254">
        <f t="shared" si="25"/>
        <v>110</v>
      </c>
      <c r="AK24" s="254">
        <f t="shared" si="25"/>
        <v>2</v>
      </c>
      <c r="AL24" s="47"/>
      <c r="AM24" s="48"/>
      <c r="AN24" s="41"/>
      <c r="AO24" s="34"/>
      <c r="AP24" s="34"/>
      <c r="AQ24" s="33"/>
      <c r="AS24" s="49"/>
      <c r="AT24" s="49"/>
      <c r="AU24" s="49"/>
      <c r="AV24" s="49"/>
      <c r="AW24" s="49"/>
      <c r="AX24" s="49"/>
    </row>
    <row r="25" spans="1:58" s="31" customFormat="1" ht="18.95" customHeight="1" thickBot="1">
      <c r="A25" s="32" t="s">
        <v>51</v>
      </c>
      <c r="B25" s="228">
        <v>1</v>
      </c>
      <c r="C25" s="239">
        <v>1</v>
      </c>
      <c r="D25" s="238">
        <f t="shared" si="3"/>
        <v>0</v>
      </c>
      <c r="E25" s="228"/>
      <c r="F25" s="239"/>
      <c r="G25" s="238"/>
      <c r="H25" s="228"/>
      <c r="I25" s="239"/>
      <c r="J25" s="238"/>
      <c r="K25" s="228"/>
      <c r="L25" s="239"/>
      <c r="M25" s="238"/>
      <c r="N25" s="228">
        <v>1</v>
      </c>
      <c r="O25" s="239">
        <v>1</v>
      </c>
      <c r="P25" s="158">
        <f t="shared" si="12"/>
        <v>0</v>
      </c>
      <c r="Q25" s="228">
        <v>1</v>
      </c>
      <c r="R25" s="239">
        <v>1</v>
      </c>
      <c r="S25" s="158">
        <f t="shared" si="13"/>
        <v>0</v>
      </c>
      <c r="T25" s="228">
        <v>1</v>
      </c>
      <c r="U25" s="239">
        <v>1</v>
      </c>
      <c r="V25" s="158">
        <f t="shared" si="24"/>
        <v>0</v>
      </c>
      <c r="W25" s="228">
        <v>1</v>
      </c>
      <c r="X25" s="239">
        <v>1</v>
      </c>
      <c r="Y25" s="158">
        <f t="shared" si="15"/>
        <v>0</v>
      </c>
      <c r="Z25" s="50"/>
      <c r="AA25" s="28"/>
      <c r="AB25" s="29"/>
      <c r="AC25" s="30"/>
      <c r="AD25" s="28"/>
      <c r="AE25" s="29"/>
      <c r="AF25" s="30"/>
      <c r="AG25" s="28"/>
      <c r="AH25" s="29"/>
      <c r="AI25" s="30"/>
      <c r="AJ25" s="28"/>
      <c r="AK25" s="29"/>
      <c r="AL25" s="30"/>
      <c r="AM25" s="51"/>
      <c r="AN25" s="41"/>
      <c r="AO25" s="34"/>
      <c r="AP25" s="34"/>
      <c r="AQ25" s="33"/>
      <c r="AS25" s="49"/>
      <c r="AT25" s="49"/>
      <c r="AU25" s="49"/>
      <c r="AV25" s="49"/>
      <c r="AW25" s="49"/>
      <c r="AX25" s="49"/>
    </row>
    <row r="26" spans="1:58" s="31" customFormat="1" ht="18.95" customHeight="1" thickBot="1">
      <c r="A26" s="32" t="s">
        <v>12</v>
      </c>
      <c r="B26" s="228">
        <v>51</v>
      </c>
      <c r="C26" s="239">
        <v>45</v>
      </c>
      <c r="D26" s="238">
        <f t="shared" si="3"/>
        <v>6</v>
      </c>
      <c r="E26" s="228">
        <v>3</v>
      </c>
      <c r="F26" s="239">
        <v>2</v>
      </c>
      <c r="G26" s="238">
        <f t="shared" si="5"/>
        <v>1</v>
      </c>
      <c r="H26" s="228">
        <v>3</v>
      </c>
      <c r="I26" s="239">
        <v>2</v>
      </c>
      <c r="J26" s="238">
        <f t="shared" si="4"/>
        <v>1</v>
      </c>
      <c r="K26" s="228">
        <v>3</v>
      </c>
      <c r="L26" s="239">
        <v>2</v>
      </c>
      <c r="M26" s="238">
        <f t="shared" si="6"/>
        <v>1</v>
      </c>
      <c r="N26" s="241"/>
      <c r="O26" s="242"/>
      <c r="P26" s="165"/>
      <c r="Q26" s="241"/>
      <c r="R26" s="242"/>
      <c r="S26" s="165"/>
      <c r="T26" s="241"/>
      <c r="U26" s="242"/>
      <c r="V26" s="165"/>
      <c r="W26" s="241"/>
      <c r="X26" s="242"/>
      <c r="Y26" s="165"/>
      <c r="Z26" s="53"/>
      <c r="AA26" s="284" t="s">
        <v>21</v>
      </c>
      <c r="AB26" s="285"/>
      <c r="AC26" s="286"/>
      <c r="AD26" s="284" t="s">
        <v>82</v>
      </c>
      <c r="AE26" s="285"/>
      <c r="AF26" s="286"/>
      <c r="AG26" s="284" t="s">
        <v>83</v>
      </c>
      <c r="AH26" s="285"/>
      <c r="AI26" s="286"/>
      <c r="AJ26" s="284" t="s">
        <v>84</v>
      </c>
      <c r="AK26" s="285"/>
      <c r="AL26" s="286"/>
      <c r="AM26" s="41"/>
      <c r="AN26" s="34"/>
      <c r="AO26" s="34"/>
      <c r="AP26" s="34"/>
      <c r="AQ26" s="33"/>
      <c r="AS26" s="49"/>
      <c r="AT26" s="49"/>
      <c r="AU26" s="49"/>
      <c r="AV26" s="49"/>
      <c r="AW26" s="49"/>
      <c r="AX26" s="49"/>
    </row>
    <row r="27" spans="1:58" s="31" customFormat="1" ht="18.95" customHeight="1" thickBot="1">
      <c r="A27" s="54"/>
      <c r="B27" s="215">
        <f t="shared" ref="B27:Y27" si="26">SUM(B13:B26)</f>
        <v>604</v>
      </c>
      <c r="C27" s="215">
        <f t="shared" si="26"/>
        <v>561</v>
      </c>
      <c r="D27" s="215">
        <f t="shared" si="26"/>
        <v>43</v>
      </c>
      <c r="E27" s="215">
        <f t="shared" si="26"/>
        <v>78</v>
      </c>
      <c r="F27" s="215">
        <f t="shared" si="26"/>
        <v>71</v>
      </c>
      <c r="G27" s="215">
        <f t="shared" si="26"/>
        <v>7</v>
      </c>
      <c r="H27" s="215">
        <f t="shared" si="26"/>
        <v>78</v>
      </c>
      <c r="I27" s="215">
        <f t="shared" si="26"/>
        <v>74</v>
      </c>
      <c r="J27" s="215">
        <f t="shared" si="26"/>
        <v>4</v>
      </c>
      <c r="K27" s="215">
        <f t="shared" si="26"/>
        <v>78</v>
      </c>
      <c r="L27" s="215">
        <f t="shared" si="26"/>
        <v>71</v>
      </c>
      <c r="M27" s="215">
        <f t="shared" si="26"/>
        <v>7</v>
      </c>
      <c r="N27" s="215">
        <f t="shared" si="26"/>
        <v>366</v>
      </c>
      <c r="O27" s="215">
        <f t="shared" si="26"/>
        <v>326</v>
      </c>
      <c r="P27" s="215">
        <f t="shared" si="26"/>
        <v>40</v>
      </c>
      <c r="Q27" s="215">
        <f t="shared" si="26"/>
        <v>102</v>
      </c>
      <c r="R27" s="215">
        <f t="shared" si="26"/>
        <v>93</v>
      </c>
      <c r="S27" s="215">
        <f t="shared" si="26"/>
        <v>9</v>
      </c>
      <c r="T27" s="215">
        <f t="shared" si="26"/>
        <v>102</v>
      </c>
      <c r="U27" s="215">
        <f t="shared" si="26"/>
        <v>94</v>
      </c>
      <c r="V27" s="215">
        <f t="shared" si="26"/>
        <v>8</v>
      </c>
      <c r="W27" s="215">
        <f t="shared" si="26"/>
        <v>101</v>
      </c>
      <c r="X27" s="215">
        <f t="shared" si="26"/>
        <v>89</v>
      </c>
      <c r="Y27" s="215">
        <f t="shared" si="26"/>
        <v>12</v>
      </c>
      <c r="Z27" s="53"/>
      <c r="AA27" s="311">
        <f>AB38/AA38</f>
        <v>0.89523809523809528</v>
      </c>
      <c r="AB27" s="312"/>
      <c r="AC27" s="313"/>
      <c r="AD27" s="311">
        <f>AE38/AD38</f>
        <v>0.94372294372294374</v>
      </c>
      <c r="AE27" s="312"/>
      <c r="AF27" s="313"/>
      <c r="AG27" s="311">
        <f>AH38/AG38</f>
        <v>0.92105263157894735</v>
      </c>
      <c r="AH27" s="312"/>
      <c r="AI27" s="313"/>
      <c r="AJ27" s="311">
        <f>AK38/AJ38</f>
        <v>0.9606986899563319</v>
      </c>
      <c r="AK27" s="312"/>
      <c r="AL27" s="313"/>
      <c r="AM27" s="41"/>
      <c r="AN27" s="34"/>
      <c r="AO27" s="55"/>
      <c r="AP27" s="55"/>
      <c r="AQ27" s="56"/>
      <c r="AS27" s="57"/>
      <c r="AT27" s="57"/>
      <c r="AU27" s="57"/>
      <c r="AV27" s="49"/>
      <c r="AW27" s="49"/>
      <c r="AX27" s="49"/>
    </row>
    <row r="28" spans="1:58" ht="18.95" customHeight="1" thickTop="1" thickBot="1">
      <c r="A28" s="58"/>
      <c r="B28" s="284" t="s">
        <v>95</v>
      </c>
      <c r="C28" s="285"/>
      <c r="D28" s="286"/>
      <c r="E28" s="284" t="s">
        <v>64</v>
      </c>
      <c r="F28" s="285"/>
      <c r="G28" s="286"/>
      <c r="H28" s="284" t="s">
        <v>65</v>
      </c>
      <c r="I28" s="285"/>
      <c r="J28" s="286"/>
      <c r="K28" s="284" t="s">
        <v>81</v>
      </c>
      <c r="L28" s="285"/>
      <c r="M28" s="286"/>
      <c r="N28" s="296" t="s">
        <v>96</v>
      </c>
      <c r="O28" s="297"/>
      <c r="P28" s="310"/>
      <c r="Q28" s="326"/>
      <c r="R28" s="327"/>
      <c r="S28" s="328"/>
      <c r="T28" s="323"/>
      <c r="U28" s="324"/>
      <c r="V28" s="325"/>
      <c r="W28" s="296" t="s">
        <v>105</v>
      </c>
      <c r="X28" s="297"/>
      <c r="Y28" s="310"/>
      <c r="Z28" s="59"/>
      <c r="AA28" s="7" t="s">
        <v>0</v>
      </c>
      <c r="AB28" s="7" t="s">
        <v>2</v>
      </c>
      <c r="AC28" s="7" t="s">
        <v>1</v>
      </c>
      <c r="AD28" s="7" t="s">
        <v>0</v>
      </c>
      <c r="AE28" s="7" t="s">
        <v>2</v>
      </c>
      <c r="AF28" s="7" t="s">
        <v>1</v>
      </c>
      <c r="AG28" s="7" t="s">
        <v>0</v>
      </c>
      <c r="AH28" s="7" t="s">
        <v>2</v>
      </c>
      <c r="AI28" s="7" t="s">
        <v>1</v>
      </c>
      <c r="AJ28" s="7" t="s">
        <v>0</v>
      </c>
      <c r="AK28" s="7" t="s">
        <v>2</v>
      </c>
      <c r="AL28" s="7" t="s">
        <v>1</v>
      </c>
      <c r="AM28" s="10"/>
      <c r="AN28" s="19"/>
      <c r="AO28" s="22"/>
      <c r="AP28" s="22"/>
      <c r="AQ28" s="60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</row>
    <row r="29" spans="1:58" s="63" customFormat="1" ht="18.95" customHeight="1" thickBot="1">
      <c r="A29" s="61"/>
      <c r="B29" s="287">
        <f>C38/B38</f>
        <v>0.87748344370860931</v>
      </c>
      <c r="C29" s="288"/>
      <c r="D29" s="289"/>
      <c r="E29" s="287">
        <f>F38/E38</f>
        <v>0.88157894736842102</v>
      </c>
      <c r="F29" s="288"/>
      <c r="G29" s="289"/>
      <c r="H29" s="287">
        <f>I38/H38</f>
        <v>0.90789473684210531</v>
      </c>
      <c r="I29" s="288"/>
      <c r="J29" s="289"/>
      <c r="K29" s="287">
        <f>L38/K38</f>
        <v>0.92</v>
      </c>
      <c r="L29" s="288"/>
      <c r="M29" s="289"/>
      <c r="N29" s="287">
        <f>O38/N38</f>
        <v>0.95</v>
      </c>
      <c r="O29" s="288"/>
      <c r="P29" s="289"/>
      <c r="Q29" s="314"/>
      <c r="R29" s="315"/>
      <c r="S29" s="316"/>
      <c r="T29" s="287"/>
      <c r="U29" s="288"/>
      <c r="V29" s="289"/>
      <c r="W29" s="340">
        <f>X38/W38*100</f>
        <v>99.029126213592235</v>
      </c>
      <c r="X29" s="341"/>
      <c r="Y29" s="342"/>
      <c r="Z29" s="59" t="s">
        <v>15</v>
      </c>
      <c r="AA29" s="148">
        <v>55</v>
      </c>
      <c r="AB29" s="149">
        <v>54</v>
      </c>
      <c r="AC29" s="150">
        <f>AA29-AB29</f>
        <v>1</v>
      </c>
      <c r="AD29" s="148">
        <v>15</v>
      </c>
      <c r="AE29" s="149">
        <v>15</v>
      </c>
      <c r="AF29" s="150">
        <f t="shared" ref="AF29:AF37" si="27">AD29-AE29</f>
        <v>0</v>
      </c>
      <c r="AG29" s="148">
        <v>15</v>
      </c>
      <c r="AH29" s="149">
        <v>13</v>
      </c>
      <c r="AI29" s="150">
        <f t="shared" ref="AI29:AI37" si="28">AG29-AH29</f>
        <v>2</v>
      </c>
      <c r="AJ29" s="148">
        <v>15</v>
      </c>
      <c r="AK29" s="149">
        <v>15</v>
      </c>
      <c r="AL29" s="150">
        <f t="shared" ref="AL29:AL37" si="29">AJ29-AK29</f>
        <v>0</v>
      </c>
      <c r="AM29" s="10"/>
      <c r="AN29" s="19"/>
      <c r="AO29" s="21"/>
      <c r="AP29" s="21"/>
      <c r="AQ29" s="62"/>
    </row>
    <row r="30" spans="1:58" ht="18.95" customHeight="1">
      <c r="A30" s="61" t="s">
        <v>9</v>
      </c>
      <c r="B30" s="148">
        <v>58</v>
      </c>
      <c r="C30" s="149">
        <v>55</v>
      </c>
      <c r="D30" s="150">
        <f>B30-C30</f>
        <v>3</v>
      </c>
      <c r="E30" s="148">
        <v>12</v>
      </c>
      <c r="F30" s="149">
        <v>12</v>
      </c>
      <c r="G30" s="150">
        <f>E30-F30</f>
        <v>0</v>
      </c>
      <c r="H30" s="148">
        <v>12</v>
      </c>
      <c r="I30" s="149">
        <v>12</v>
      </c>
      <c r="J30" s="150">
        <f>H30-I30</f>
        <v>0</v>
      </c>
      <c r="K30" s="148">
        <v>12</v>
      </c>
      <c r="L30" s="149">
        <v>12</v>
      </c>
      <c r="M30" s="150">
        <f>K30-L30</f>
        <v>0</v>
      </c>
      <c r="N30" s="223"/>
      <c r="O30" s="157"/>
      <c r="P30" s="158"/>
      <c r="Q30" s="156"/>
      <c r="R30" s="157"/>
      <c r="S30" s="158"/>
      <c r="T30" s="224"/>
      <c r="U30" s="225"/>
      <c r="V30" s="226"/>
      <c r="W30" s="227"/>
      <c r="X30" s="190"/>
      <c r="Y30" s="191"/>
      <c r="Z30" s="59" t="s">
        <v>7</v>
      </c>
      <c r="AA30" s="156">
        <v>55</v>
      </c>
      <c r="AB30" s="157">
        <v>54</v>
      </c>
      <c r="AC30" s="158">
        <f>AA30-AB30</f>
        <v>1</v>
      </c>
      <c r="AD30" s="156">
        <v>17</v>
      </c>
      <c r="AE30" s="157">
        <v>17</v>
      </c>
      <c r="AF30" s="158">
        <f t="shared" si="27"/>
        <v>0</v>
      </c>
      <c r="AG30" s="156">
        <v>17</v>
      </c>
      <c r="AH30" s="157">
        <v>17</v>
      </c>
      <c r="AI30" s="158">
        <f t="shared" si="28"/>
        <v>0</v>
      </c>
      <c r="AJ30" s="156">
        <v>17</v>
      </c>
      <c r="AK30" s="157">
        <v>17</v>
      </c>
      <c r="AL30" s="158">
        <f t="shared" si="29"/>
        <v>0</v>
      </c>
      <c r="AM30" s="10"/>
      <c r="AN30" s="19"/>
      <c r="AO30" s="22"/>
      <c r="AP30" s="22"/>
      <c r="AQ30" s="60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</row>
    <row r="31" spans="1:58" ht="18.95" customHeight="1">
      <c r="A31" s="61" t="s">
        <v>10</v>
      </c>
      <c r="B31" s="156">
        <v>46</v>
      </c>
      <c r="C31" s="157">
        <v>40</v>
      </c>
      <c r="D31" s="158">
        <f>B31-C31</f>
        <v>6</v>
      </c>
      <c r="E31" s="156">
        <v>37</v>
      </c>
      <c r="F31" s="157">
        <v>29</v>
      </c>
      <c r="G31" s="158">
        <f>E31-F31</f>
        <v>8</v>
      </c>
      <c r="H31" s="156">
        <v>37</v>
      </c>
      <c r="I31" s="157">
        <v>31</v>
      </c>
      <c r="J31" s="158">
        <f>H31-I31</f>
        <v>6</v>
      </c>
      <c r="K31" s="156">
        <v>36</v>
      </c>
      <c r="L31" s="157">
        <v>30</v>
      </c>
      <c r="M31" s="158">
        <f>K31-L31</f>
        <v>6</v>
      </c>
      <c r="N31" s="223"/>
      <c r="O31" s="157"/>
      <c r="P31" s="158"/>
      <c r="Q31" s="156"/>
      <c r="R31" s="157"/>
      <c r="S31" s="158"/>
      <c r="T31" s="194"/>
      <c r="U31" s="195"/>
      <c r="V31" s="205"/>
      <c r="W31" s="223"/>
      <c r="X31" s="157"/>
      <c r="Y31" s="158"/>
      <c r="Z31" s="59" t="s">
        <v>11</v>
      </c>
      <c r="AA31" s="156">
        <v>53</v>
      </c>
      <c r="AB31" s="157">
        <v>50</v>
      </c>
      <c r="AC31" s="158">
        <f t="shared" ref="AC31:AC37" si="30">AA31-AB31</f>
        <v>3</v>
      </c>
      <c r="AD31" s="156">
        <v>37</v>
      </c>
      <c r="AE31" s="157">
        <v>36</v>
      </c>
      <c r="AF31" s="158">
        <f t="shared" si="27"/>
        <v>1</v>
      </c>
      <c r="AG31" s="156">
        <v>37</v>
      </c>
      <c r="AH31" s="157">
        <v>35</v>
      </c>
      <c r="AI31" s="158">
        <f t="shared" si="28"/>
        <v>2</v>
      </c>
      <c r="AJ31" s="156">
        <v>37</v>
      </c>
      <c r="AK31" s="157">
        <v>36</v>
      </c>
      <c r="AL31" s="158">
        <f t="shared" si="29"/>
        <v>1</v>
      </c>
      <c r="AM31" s="10"/>
      <c r="AN31" s="19"/>
      <c r="AO31" s="22"/>
      <c r="AP31" s="22"/>
      <c r="AQ31" s="60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</row>
    <row r="32" spans="1:58" ht="18.95" customHeight="1">
      <c r="A32" s="61" t="s">
        <v>13</v>
      </c>
      <c r="B32" s="228">
        <v>45</v>
      </c>
      <c r="C32" s="157">
        <v>34</v>
      </c>
      <c r="D32" s="158">
        <f t="shared" ref="D32:D37" si="31">B32-C32</f>
        <v>11</v>
      </c>
      <c r="E32" s="156">
        <v>11</v>
      </c>
      <c r="F32" s="157">
        <v>11</v>
      </c>
      <c r="G32" s="158">
        <f t="shared" ref="G32:G37" si="32">E32-F32</f>
        <v>0</v>
      </c>
      <c r="H32" s="156">
        <v>11</v>
      </c>
      <c r="I32" s="157">
        <v>11</v>
      </c>
      <c r="J32" s="158">
        <f t="shared" ref="J32:J37" si="33">H32-I32</f>
        <v>0</v>
      </c>
      <c r="K32" s="156">
        <v>11</v>
      </c>
      <c r="L32" s="157">
        <v>11</v>
      </c>
      <c r="M32" s="158">
        <f t="shared" ref="M32:M37" si="34">K32-L32</f>
        <v>0</v>
      </c>
      <c r="N32" s="156"/>
      <c r="O32" s="157"/>
      <c r="P32" s="158"/>
      <c r="Q32" s="156"/>
      <c r="R32" s="157"/>
      <c r="S32" s="158"/>
      <c r="T32" s="194"/>
      <c r="U32" s="195"/>
      <c r="V32" s="205"/>
      <c r="W32" s="223"/>
      <c r="X32" s="157"/>
      <c r="Y32" s="158"/>
      <c r="Z32" s="59" t="s">
        <v>46</v>
      </c>
      <c r="AA32" s="156">
        <v>51</v>
      </c>
      <c r="AB32" s="157">
        <v>46</v>
      </c>
      <c r="AC32" s="158">
        <f t="shared" si="30"/>
        <v>5</v>
      </c>
      <c r="AD32" s="156">
        <v>42</v>
      </c>
      <c r="AE32" s="157">
        <v>41</v>
      </c>
      <c r="AF32" s="158">
        <f t="shared" si="27"/>
        <v>1</v>
      </c>
      <c r="AG32" s="156">
        <v>41</v>
      </c>
      <c r="AH32" s="157">
        <v>38</v>
      </c>
      <c r="AI32" s="158">
        <f t="shared" si="28"/>
        <v>3</v>
      </c>
      <c r="AJ32" s="156">
        <v>41</v>
      </c>
      <c r="AK32" s="157">
        <v>40</v>
      </c>
      <c r="AL32" s="158">
        <f t="shared" si="29"/>
        <v>1</v>
      </c>
      <c r="AM32" s="10"/>
      <c r="AN32" s="19"/>
      <c r="AO32" s="22"/>
      <c r="AP32" s="22"/>
      <c r="AQ32" s="60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</row>
    <row r="33" spans="1:58" ht="18.95" customHeight="1">
      <c r="A33" s="61" t="s">
        <v>18</v>
      </c>
      <c r="B33" s="228">
        <v>49</v>
      </c>
      <c r="C33" s="157">
        <v>35</v>
      </c>
      <c r="D33" s="158">
        <f t="shared" si="31"/>
        <v>14</v>
      </c>
      <c r="E33" s="156">
        <v>11</v>
      </c>
      <c r="F33" s="157">
        <v>10</v>
      </c>
      <c r="G33" s="158">
        <f t="shared" si="32"/>
        <v>1</v>
      </c>
      <c r="H33" s="156">
        <v>11</v>
      </c>
      <c r="I33" s="157">
        <v>10</v>
      </c>
      <c r="J33" s="158">
        <f t="shared" si="33"/>
        <v>1</v>
      </c>
      <c r="K33" s="156">
        <v>11</v>
      </c>
      <c r="L33" s="157">
        <v>11</v>
      </c>
      <c r="M33" s="158">
        <f t="shared" si="34"/>
        <v>0</v>
      </c>
      <c r="N33" s="156"/>
      <c r="O33" s="157"/>
      <c r="P33" s="158"/>
      <c r="Q33" s="156"/>
      <c r="R33" s="157"/>
      <c r="S33" s="158"/>
      <c r="T33" s="156"/>
      <c r="U33" s="157"/>
      <c r="V33" s="158"/>
      <c r="W33" s="223"/>
      <c r="X33" s="157"/>
      <c r="Y33" s="158"/>
      <c r="Z33" s="59" t="s">
        <v>44</v>
      </c>
      <c r="AA33" s="156">
        <v>57</v>
      </c>
      <c r="AB33" s="157">
        <v>50</v>
      </c>
      <c r="AC33" s="158">
        <f t="shared" si="30"/>
        <v>7</v>
      </c>
      <c r="AD33" s="156">
        <v>35</v>
      </c>
      <c r="AE33" s="157">
        <v>33</v>
      </c>
      <c r="AF33" s="158">
        <f t="shared" si="27"/>
        <v>2</v>
      </c>
      <c r="AG33" s="156">
        <v>35</v>
      </c>
      <c r="AH33" s="157">
        <v>32</v>
      </c>
      <c r="AI33" s="158">
        <f t="shared" si="28"/>
        <v>3</v>
      </c>
      <c r="AJ33" s="156">
        <v>35</v>
      </c>
      <c r="AK33" s="157">
        <v>34</v>
      </c>
      <c r="AL33" s="158">
        <f t="shared" si="29"/>
        <v>1</v>
      </c>
      <c r="AM33" s="10"/>
      <c r="AN33" s="19"/>
      <c r="AO33" s="22"/>
      <c r="AP33" s="22"/>
      <c r="AQ33" s="60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</row>
    <row r="34" spans="1:58" ht="18.95" customHeight="1">
      <c r="A34" s="61" t="s">
        <v>19</v>
      </c>
      <c r="B34" s="228">
        <v>43</v>
      </c>
      <c r="C34" s="157">
        <v>42</v>
      </c>
      <c r="D34" s="158">
        <f t="shared" si="31"/>
        <v>1</v>
      </c>
      <c r="E34" s="156">
        <v>3</v>
      </c>
      <c r="F34" s="157">
        <v>3</v>
      </c>
      <c r="G34" s="158">
        <f t="shared" si="32"/>
        <v>0</v>
      </c>
      <c r="H34" s="156">
        <v>3</v>
      </c>
      <c r="I34" s="157">
        <v>3</v>
      </c>
      <c r="J34" s="158">
        <f t="shared" si="33"/>
        <v>0</v>
      </c>
      <c r="K34" s="156">
        <v>3</v>
      </c>
      <c r="L34" s="157">
        <v>3</v>
      </c>
      <c r="M34" s="158">
        <f t="shared" si="34"/>
        <v>0</v>
      </c>
      <c r="N34" s="156"/>
      <c r="O34" s="157"/>
      <c r="P34" s="158"/>
      <c r="Q34" s="156"/>
      <c r="R34" s="157"/>
      <c r="S34" s="158"/>
      <c r="T34" s="156"/>
      <c r="U34" s="157"/>
      <c r="V34" s="158"/>
      <c r="W34" s="223">
        <v>43</v>
      </c>
      <c r="X34" s="157">
        <v>43</v>
      </c>
      <c r="Y34" s="158">
        <f>W34-X34</f>
        <v>0</v>
      </c>
      <c r="Z34" s="59" t="s">
        <v>12</v>
      </c>
      <c r="AA34" s="156">
        <v>50</v>
      </c>
      <c r="AB34" s="157">
        <v>43</v>
      </c>
      <c r="AC34" s="158">
        <f t="shared" si="30"/>
        <v>7</v>
      </c>
      <c r="AD34" s="156">
        <v>16</v>
      </c>
      <c r="AE34" s="157">
        <v>14</v>
      </c>
      <c r="AF34" s="158">
        <f t="shared" si="27"/>
        <v>2</v>
      </c>
      <c r="AG34" s="156">
        <v>16</v>
      </c>
      <c r="AH34" s="157">
        <v>16</v>
      </c>
      <c r="AI34" s="158">
        <f t="shared" si="28"/>
        <v>0</v>
      </c>
      <c r="AJ34" s="156">
        <v>16</v>
      </c>
      <c r="AK34" s="157">
        <v>16</v>
      </c>
      <c r="AL34" s="158">
        <f t="shared" si="29"/>
        <v>0</v>
      </c>
      <c r="AM34" s="10"/>
      <c r="AN34" s="19"/>
      <c r="AO34" s="22"/>
      <c r="AP34" s="22"/>
      <c r="AQ34" s="60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</row>
    <row r="35" spans="1:58" ht="18.95" customHeight="1">
      <c r="A35" s="61" t="s">
        <v>50</v>
      </c>
      <c r="B35" s="228">
        <v>1</v>
      </c>
      <c r="C35" s="157">
        <v>1</v>
      </c>
      <c r="D35" s="158">
        <f t="shared" si="31"/>
        <v>0</v>
      </c>
      <c r="E35" s="156"/>
      <c r="F35" s="157"/>
      <c r="G35" s="158"/>
      <c r="H35" s="156"/>
      <c r="I35" s="157"/>
      <c r="J35" s="158"/>
      <c r="K35" s="156"/>
      <c r="L35" s="157"/>
      <c r="M35" s="158"/>
      <c r="N35" s="156"/>
      <c r="O35" s="157"/>
      <c r="P35" s="158"/>
      <c r="Q35" s="156"/>
      <c r="R35" s="157"/>
      <c r="S35" s="158"/>
      <c r="T35" s="163"/>
      <c r="U35" s="164"/>
      <c r="V35" s="158"/>
      <c r="W35" s="223"/>
      <c r="X35" s="157"/>
      <c r="Y35" s="158"/>
      <c r="Z35" s="59" t="s">
        <v>49</v>
      </c>
      <c r="AA35" s="156">
        <v>49</v>
      </c>
      <c r="AB35" s="157">
        <v>35</v>
      </c>
      <c r="AC35" s="158">
        <f t="shared" si="30"/>
        <v>14</v>
      </c>
      <c r="AD35" s="156">
        <v>41</v>
      </c>
      <c r="AE35" s="157">
        <v>34</v>
      </c>
      <c r="AF35" s="158">
        <f t="shared" si="27"/>
        <v>7</v>
      </c>
      <c r="AG35" s="156">
        <v>39</v>
      </c>
      <c r="AH35" s="157">
        <v>31</v>
      </c>
      <c r="AI35" s="158">
        <f t="shared" si="28"/>
        <v>8</v>
      </c>
      <c r="AJ35" s="156">
        <v>40</v>
      </c>
      <c r="AK35" s="157">
        <v>34</v>
      </c>
      <c r="AL35" s="158">
        <f t="shared" si="29"/>
        <v>6</v>
      </c>
      <c r="AM35" s="10"/>
      <c r="AN35" s="19"/>
      <c r="AO35" s="22"/>
      <c r="AP35" s="22"/>
      <c r="AQ35" s="60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</row>
    <row r="36" spans="1:58" ht="18.95" customHeight="1">
      <c r="A36" s="61"/>
      <c r="B36" s="228"/>
      <c r="C36" s="157"/>
      <c r="D36" s="158"/>
      <c r="E36" s="156"/>
      <c r="F36" s="157"/>
      <c r="G36" s="158"/>
      <c r="H36" s="156"/>
      <c r="I36" s="157"/>
      <c r="J36" s="158"/>
      <c r="K36" s="156"/>
      <c r="L36" s="157"/>
      <c r="M36" s="158"/>
      <c r="N36" s="156"/>
      <c r="O36" s="157"/>
      <c r="P36" s="158"/>
      <c r="Q36" s="156"/>
      <c r="R36" s="157"/>
      <c r="S36" s="158"/>
      <c r="T36" s="163"/>
      <c r="U36" s="164"/>
      <c r="V36" s="168"/>
      <c r="W36" s="223"/>
      <c r="X36" s="157"/>
      <c r="Y36" s="158"/>
      <c r="Z36" s="59"/>
      <c r="AA36" s="156"/>
      <c r="AB36" s="157"/>
      <c r="AC36" s="158"/>
      <c r="AD36" s="156"/>
      <c r="AE36" s="157"/>
      <c r="AF36" s="158"/>
      <c r="AG36" s="156"/>
      <c r="AH36" s="157"/>
      <c r="AI36" s="158"/>
      <c r="AJ36" s="156"/>
      <c r="AK36" s="157"/>
      <c r="AL36" s="158"/>
      <c r="AM36" s="10"/>
      <c r="AN36" s="19"/>
      <c r="AO36" s="22"/>
      <c r="AP36" s="22"/>
      <c r="AQ36" s="60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</row>
    <row r="37" spans="1:58" ht="18.95" customHeight="1" thickBot="1">
      <c r="A37" s="61" t="s">
        <v>27</v>
      </c>
      <c r="B37" s="228">
        <v>60</v>
      </c>
      <c r="C37" s="157">
        <v>58</v>
      </c>
      <c r="D37" s="158">
        <f t="shared" si="31"/>
        <v>2</v>
      </c>
      <c r="E37" s="156">
        <v>2</v>
      </c>
      <c r="F37" s="157">
        <v>2</v>
      </c>
      <c r="G37" s="158">
        <f t="shared" si="32"/>
        <v>0</v>
      </c>
      <c r="H37" s="156">
        <v>2</v>
      </c>
      <c r="I37" s="157">
        <v>2</v>
      </c>
      <c r="J37" s="158">
        <f t="shared" si="33"/>
        <v>0</v>
      </c>
      <c r="K37" s="156">
        <v>2</v>
      </c>
      <c r="L37" s="157">
        <v>2</v>
      </c>
      <c r="M37" s="158">
        <f t="shared" si="34"/>
        <v>0</v>
      </c>
      <c r="N37" s="156">
        <v>60</v>
      </c>
      <c r="O37" s="179">
        <v>57</v>
      </c>
      <c r="P37" s="158">
        <f>N37-O37</f>
        <v>3</v>
      </c>
      <c r="Q37" s="156"/>
      <c r="R37" s="157"/>
      <c r="S37" s="158"/>
      <c r="T37" s="169"/>
      <c r="U37" s="167"/>
      <c r="V37" s="165"/>
      <c r="W37" s="229">
        <v>60</v>
      </c>
      <c r="X37" s="164">
        <v>59</v>
      </c>
      <c r="Y37" s="158">
        <f t="shared" ref="Y37" si="35">W37-X37</f>
        <v>1</v>
      </c>
      <c r="Z37" s="59" t="s">
        <v>57</v>
      </c>
      <c r="AA37" s="156">
        <v>50</v>
      </c>
      <c r="AB37" s="157">
        <v>44</v>
      </c>
      <c r="AC37" s="158">
        <f t="shared" si="30"/>
        <v>6</v>
      </c>
      <c r="AD37" s="166">
        <v>28</v>
      </c>
      <c r="AE37" s="167">
        <v>28</v>
      </c>
      <c r="AF37" s="165">
        <f t="shared" si="27"/>
        <v>0</v>
      </c>
      <c r="AG37" s="166">
        <v>28</v>
      </c>
      <c r="AH37" s="167">
        <v>28</v>
      </c>
      <c r="AI37" s="165">
        <f t="shared" si="28"/>
        <v>0</v>
      </c>
      <c r="AJ37" s="166">
        <v>28</v>
      </c>
      <c r="AK37" s="167">
        <v>28</v>
      </c>
      <c r="AL37" s="165">
        <f t="shared" si="29"/>
        <v>0</v>
      </c>
      <c r="AM37" s="10"/>
      <c r="AN37" s="19"/>
      <c r="AO37" s="22"/>
      <c r="AP37" s="22"/>
      <c r="AQ37" s="60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</row>
    <row r="38" spans="1:58" ht="18.95" customHeight="1" thickBot="1">
      <c r="A38" s="71"/>
      <c r="B38" s="215">
        <f>SUM(B30:B37)</f>
        <v>302</v>
      </c>
      <c r="C38" s="215">
        <f t="shared" ref="C38:S38" si="36">SUM(C30:C37)</f>
        <v>265</v>
      </c>
      <c r="D38" s="215">
        <f t="shared" si="36"/>
        <v>37</v>
      </c>
      <c r="E38" s="215">
        <f t="shared" si="36"/>
        <v>76</v>
      </c>
      <c r="F38" s="215">
        <f t="shared" si="36"/>
        <v>67</v>
      </c>
      <c r="G38" s="215">
        <f t="shared" si="36"/>
        <v>9</v>
      </c>
      <c r="H38" s="215">
        <f t="shared" si="36"/>
        <v>76</v>
      </c>
      <c r="I38" s="215">
        <f t="shared" si="36"/>
        <v>69</v>
      </c>
      <c r="J38" s="215">
        <f t="shared" si="36"/>
        <v>7</v>
      </c>
      <c r="K38" s="215">
        <f t="shared" si="36"/>
        <v>75</v>
      </c>
      <c r="L38" s="215">
        <f t="shared" si="36"/>
        <v>69</v>
      </c>
      <c r="M38" s="215">
        <f t="shared" si="36"/>
        <v>6</v>
      </c>
      <c r="N38" s="215">
        <f t="shared" si="36"/>
        <v>60</v>
      </c>
      <c r="O38" s="215">
        <f t="shared" si="36"/>
        <v>57</v>
      </c>
      <c r="P38" s="215">
        <f t="shared" si="36"/>
        <v>3</v>
      </c>
      <c r="Q38" s="215">
        <f t="shared" si="36"/>
        <v>0</v>
      </c>
      <c r="R38" s="215">
        <f t="shared" si="36"/>
        <v>0</v>
      </c>
      <c r="S38" s="215">
        <f t="shared" si="36"/>
        <v>0</v>
      </c>
      <c r="T38" s="198"/>
      <c r="U38" s="198"/>
      <c r="V38" s="230"/>
      <c r="W38" s="173">
        <f>SUM(W30:W37)</f>
        <v>103</v>
      </c>
      <c r="X38" s="183">
        <f>SUM(X30:X37)</f>
        <v>102</v>
      </c>
      <c r="Y38" s="185">
        <f>SUM(Y30:Y37)</f>
        <v>1</v>
      </c>
      <c r="Z38" s="73"/>
      <c r="AA38" s="174">
        <f>SUM(AA29:AA37)</f>
        <v>420</v>
      </c>
      <c r="AB38" s="174">
        <f t="shared" ref="AB38:AL38" si="37">SUM(AB29:AB37)</f>
        <v>376</v>
      </c>
      <c r="AC38" s="174">
        <f t="shared" si="37"/>
        <v>44</v>
      </c>
      <c r="AD38" s="174">
        <f t="shared" si="37"/>
        <v>231</v>
      </c>
      <c r="AE38" s="174">
        <f t="shared" si="37"/>
        <v>218</v>
      </c>
      <c r="AF38" s="174">
        <f t="shared" si="37"/>
        <v>13</v>
      </c>
      <c r="AG38" s="174">
        <f t="shared" si="37"/>
        <v>228</v>
      </c>
      <c r="AH38" s="174">
        <f t="shared" si="37"/>
        <v>210</v>
      </c>
      <c r="AI38" s="174">
        <f t="shared" si="37"/>
        <v>18</v>
      </c>
      <c r="AJ38" s="174">
        <f t="shared" si="37"/>
        <v>229</v>
      </c>
      <c r="AK38" s="174">
        <f t="shared" si="37"/>
        <v>220</v>
      </c>
      <c r="AL38" s="174">
        <f t="shared" si="37"/>
        <v>9</v>
      </c>
      <c r="AM38" s="23"/>
      <c r="AN38" s="69"/>
      <c r="AO38" s="69"/>
      <c r="AP38" s="69"/>
      <c r="AQ38" s="52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</row>
    <row r="39" spans="1:58" ht="18.95" customHeight="1">
      <c r="A39" s="74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</row>
    <row r="40" spans="1:58" ht="18.95" customHeight="1">
      <c r="A40" s="74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</row>
    <row r="41" spans="1:58" ht="18.95" customHeight="1" thickBot="1">
      <c r="A41" s="74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</row>
    <row r="42" spans="1:58" ht="18.95" customHeight="1" thickBot="1">
      <c r="A42" s="78"/>
      <c r="B42" s="296" t="s">
        <v>25</v>
      </c>
      <c r="C42" s="297"/>
      <c r="D42" s="310"/>
      <c r="E42" s="296" t="s">
        <v>88</v>
      </c>
      <c r="F42" s="297"/>
      <c r="G42" s="310"/>
      <c r="H42" s="296" t="s">
        <v>89</v>
      </c>
      <c r="I42" s="297"/>
      <c r="J42" s="310"/>
      <c r="K42" s="296" t="s">
        <v>90</v>
      </c>
      <c r="L42" s="297"/>
      <c r="M42" s="310"/>
      <c r="N42" s="296" t="s">
        <v>104</v>
      </c>
      <c r="O42" s="297"/>
      <c r="P42" s="310"/>
      <c r="Q42" s="296" t="s">
        <v>39</v>
      </c>
      <c r="R42" s="297"/>
      <c r="S42" s="310"/>
      <c r="T42" s="296"/>
      <c r="U42" s="297"/>
      <c r="V42" s="310"/>
      <c r="W42" s="296" t="s">
        <v>48</v>
      </c>
      <c r="X42" s="297"/>
      <c r="Y42" s="310"/>
      <c r="Z42" s="79"/>
      <c r="AA42" s="296" t="s">
        <v>39</v>
      </c>
      <c r="AB42" s="297"/>
      <c r="AC42" s="310"/>
      <c r="AD42" s="296" t="s">
        <v>39</v>
      </c>
      <c r="AE42" s="297"/>
      <c r="AF42" s="310"/>
      <c r="AG42" s="296" t="s">
        <v>30</v>
      </c>
      <c r="AH42" s="297"/>
      <c r="AI42" s="297"/>
      <c r="AJ42" s="297"/>
      <c r="AK42" s="297"/>
      <c r="AL42" s="297"/>
      <c r="AM42" s="297"/>
      <c r="AN42" s="297"/>
      <c r="AO42" s="297"/>
      <c r="AP42" s="297"/>
      <c r="AQ42" s="310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</row>
    <row r="43" spans="1:58" s="5" customFormat="1" ht="18.95" customHeight="1" thickBot="1">
      <c r="A43" s="61"/>
      <c r="B43" s="311">
        <f>C50/B50</f>
        <v>0.96</v>
      </c>
      <c r="C43" s="312"/>
      <c r="D43" s="313"/>
      <c r="E43" s="311">
        <f>F50/E50</f>
        <v>0.90909090909090906</v>
      </c>
      <c r="F43" s="312"/>
      <c r="G43" s="313"/>
      <c r="H43" s="311">
        <f>I50/H50</f>
        <v>0.93939393939393945</v>
      </c>
      <c r="I43" s="312"/>
      <c r="J43" s="313"/>
      <c r="K43" s="311">
        <f>L50/K50</f>
        <v>0.87878787878787878</v>
      </c>
      <c r="L43" s="312"/>
      <c r="M43" s="313"/>
      <c r="N43" s="311">
        <f>O50/N50</f>
        <v>1</v>
      </c>
      <c r="O43" s="312"/>
      <c r="P43" s="313"/>
      <c r="Q43" s="311">
        <f>Q46/R46</f>
        <v>1</v>
      </c>
      <c r="R43" s="312"/>
      <c r="S43" s="313"/>
      <c r="T43" s="311"/>
      <c r="U43" s="312"/>
      <c r="V43" s="313"/>
      <c r="W43" s="311">
        <f>X50/W50</f>
        <v>0.88235294117647056</v>
      </c>
      <c r="X43" s="312"/>
      <c r="Y43" s="313"/>
      <c r="Z43" s="80"/>
      <c r="AA43" s="381">
        <f>AB47/AA47</f>
        <v>0.98113207547169812</v>
      </c>
      <c r="AB43" s="324"/>
      <c r="AC43" s="325"/>
      <c r="AD43" s="352">
        <f>AE50/AD50*100</f>
        <v>93.333333333333329</v>
      </c>
      <c r="AE43" s="353"/>
      <c r="AF43" s="354"/>
      <c r="AG43" s="368"/>
      <c r="AH43" s="285"/>
      <c r="AI43" s="285"/>
      <c r="AJ43" s="285"/>
      <c r="AK43" s="285"/>
      <c r="AL43" s="285"/>
      <c r="AM43" s="285"/>
      <c r="AN43" s="285"/>
      <c r="AO43" s="285"/>
      <c r="AP43" s="285"/>
      <c r="AQ43" s="286"/>
    </row>
    <row r="44" spans="1:58" s="5" customFormat="1" ht="18.95" customHeight="1" thickBot="1">
      <c r="A44" s="74"/>
      <c r="B44" s="81" t="s">
        <v>0</v>
      </c>
      <c r="C44" s="81" t="s">
        <v>2</v>
      </c>
      <c r="D44" s="81" t="s">
        <v>1</v>
      </c>
      <c r="E44" s="81" t="s">
        <v>0</v>
      </c>
      <c r="F44" s="81" t="s">
        <v>2</v>
      </c>
      <c r="G44" s="81" t="s">
        <v>1</v>
      </c>
      <c r="H44" s="7" t="s">
        <v>0</v>
      </c>
      <c r="I44" s="7" t="s">
        <v>2</v>
      </c>
      <c r="J44" s="7" t="s">
        <v>1</v>
      </c>
      <c r="K44" s="7" t="s">
        <v>0</v>
      </c>
      <c r="L44" s="7" t="s">
        <v>2</v>
      </c>
      <c r="M44" s="7" t="s">
        <v>1</v>
      </c>
      <c r="N44" s="81" t="s">
        <v>0</v>
      </c>
      <c r="O44" s="81" t="s">
        <v>2</v>
      </c>
      <c r="P44" s="81" t="s">
        <v>1</v>
      </c>
      <c r="Q44" s="7" t="s">
        <v>0</v>
      </c>
      <c r="R44" s="7" t="s">
        <v>2</v>
      </c>
      <c r="S44" s="7" t="s">
        <v>1</v>
      </c>
      <c r="T44" s="81"/>
      <c r="U44" s="81"/>
      <c r="V44" s="81"/>
      <c r="W44" s="81" t="s">
        <v>0</v>
      </c>
      <c r="X44" s="81" t="s">
        <v>2</v>
      </c>
      <c r="Y44" s="81" t="s">
        <v>1</v>
      </c>
      <c r="Z44" s="82"/>
      <c r="AA44" s="81" t="s">
        <v>0</v>
      </c>
      <c r="AB44" s="81" t="s">
        <v>2</v>
      </c>
      <c r="AC44" s="81" t="s">
        <v>1</v>
      </c>
      <c r="AD44" s="81" t="s">
        <v>0</v>
      </c>
      <c r="AE44" s="81" t="s">
        <v>2</v>
      </c>
      <c r="AF44" s="7" t="s">
        <v>1</v>
      </c>
      <c r="AG44" s="369"/>
      <c r="AH44" s="370"/>
      <c r="AI44" s="370"/>
      <c r="AJ44" s="370"/>
      <c r="AK44" s="370"/>
      <c r="AL44" s="371"/>
      <c r="AM44" s="83"/>
      <c r="AN44" s="84" t="s">
        <v>0</v>
      </c>
      <c r="AO44" s="7" t="s">
        <v>2</v>
      </c>
      <c r="AP44" s="7" t="s">
        <v>1</v>
      </c>
      <c r="AQ44" s="7" t="s">
        <v>17</v>
      </c>
    </row>
    <row r="45" spans="1:58" ht="18.95" customHeight="1">
      <c r="A45" s="61" t="s">
        <v>12</v>
      </c>
      <c r="B45" s="192">
        <v>50</v>
      </c>
      <c r="C45" s="190">
        <v>48</v>
      </c>
      <c r="D45" s="191">
        <f>B45-C45</f>
        <v>2</v>
      </c>
      <c r="E45" s="192">
        <v>33</v>
      </c>
      <c r="F45" s="190">
        <v>30</v>
      </c>
      <c r="G45" s="191">
        <f>E45-F45</f>
        <v>3</v>
      </c>
      <c r="H45" s="192">
        <v>33</v>
      </c>
      <c r="I45" s="190">
        <v>31</v>
      </c>
      <c r="J45" s="191">
        <f>H45-I45</f>
        <v>2</v>
      </c>
      <c r="K45" s="192">
        <v>33</v>
      </c>
      <c r="L45" s="190">
        <v>29</v>
      </c>
      <c r="M45" s="191">
        <f>K45-L45</f>
        <v>4</v>
      </c>
      <c r="N45" s="207"/>
      <c r="O45" s="208"/>
      <c r="P45" s="209"/>
      <c r="Q45" s="210"/>
      <c r="R45" s="211"/>
      <c r="S45" s="212"/>
      <c r="T45" s="207"/>
      <c r="U45" s="208"/>
      <c r="V45" s="209"/>
      <c r="W45" s="207"/>
      <c r="X45" s="208"/>
      <c r="Y45" s="209"/>
      <c r="Z45" s="59"/>
      <c r="AA45" s="85"/>
      <c r="AB45" s="86"/>
      <c r="AC45" s="87"/>
      <c r="AD45" s="85"/>
      <c r="AE45" s="86"/>
      <c r="AF45" s="13"/>
      <c r="AG45" s="372" t="s">
        <v>58</v>
      </c>
      <c r="AH45" s="373"/>
      <c r="AI45" s="373"/>
      <c r="AJ45" s="373"/>
      <c r="AK45" s="373"/>
      <c r="AL45" s="374"/>
      <c r="AM45" s="88"/>
      <c r="AN45" s="216">
        <v>57</v>
      </c>
      <c r="AO45" s="190">
        <v>56</v>
      </c>
      <c r="AP45" s="217">
        <f>AN45-AO45</f>
        <v>1</v>
      </c>
      <c r="AQ45" s="191">
        <f>AO45/AN45*100</f>
        <v>98.245614035087712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</row>
    <row r="46" spans="1:58" ht="18.95" customHeight="1">
      <c r="A46" s="61" t="s">
        <v>28</v>
      </c>
      <c r="B46" s="156"/>
      <c r="C46" s="157"/>
      <c r="D46" s="158"/>
      <c r="E46" s="156"/>
      <c r="F46" s="157"/>
      <c r="G46" s="158"/>
      <c r="H46" s="156"/>
      <c r="I46" s="157"/>
      <c r="J46" s="158"/>
      <c r="K46" s="156"/>
      <c r="L46" s="157"/>
      <c r="M46" s="158"/>
      <c r="N46" s="156">
        <v>47</v>
      </c>
      <c r="O46" s="157">
        <v>47</v>
      </c>
      <c r="P46" s="158">
        <f>N46-O46</f>
        <v>0</v>
      </c>
      <c r="Q46" s="156">
        <v>47</v>
      </c>
      <c r="R46" s="157">
        <v>47</v>
      </c>
      <c r="S46" s="158">
        <f>Q46-R46</f>
        <v>0</v>
      </c>
      <c r="T46" s="156"/>
      <c r="U46" s="157"/>
      <c r="V46" s="158"/>
      <c r="W46" s="156"/>
      <c r="X46" s="157"/>
      <c r="Y46" s="158"/>
      <c r="Z46" s="89" t="s">
        <v>54</v>
      </c>
      <c r="AA46" s="18"/>
      <c r="AB46" s="19"/>
      <c r="AC46" s="11"/>
      <c r="AD46" s="18">
        <v>15</v>
      </c>
      <c r="AE46" s="20">
        <v>14</v>
      </c>
      <c r="AF46" s="11">
        <f t="shared" ref="AF46" si="38">AD46-AE46</f>
        <v>1</v>
      </c>
      <c r="AG46" s="375" t="s">
        <v>29</v>
      </c>
      <c r="AH46" s="376"/>
      <c r="AI46" s="376"/>
      <c r="AJ46" s="376"/>
      <c r="AK46" s="376"/>
      <c r="AL46" s="377"/>
      <c r="AM46" s="19"/>
      <c r="AN46" s="157">
        <v>57</v>
      </c>
      <c r="AO46" s="157">
        <v>54</v>
      </c>
      <c r="AP46" s="157">
        <f>AN46-AO46</f>
        <v>3</v>
      </c>
      <c r="AQ46" s="218">
        <f t="shared" ref="AQ46:AQ49" si="39">AO46/AN46*100</f>
        <v>94.73684210526315</v>
      </c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</row>
    <row r="47" spans="1:58" ht="18.95" customHeight="1">
      <c r="A47" s="61" t="s">
        <v>26</v>
      </c>
      <c r="B47" s="156"/>
      <c r="C47" s="157"/>
      <c r="D47" s="158"/>
      <c r="E47" s="156"/>
      <c r="F47" s="157"/>
      <c r="G47" s="158"/>
      <c r="H47" s="156"/>
      <c r="I47" s="157"/>
      <c r="J47" s="158"/>
      <c r="K47" s="156"/>
      <c r="L47" s="157"/>
      <c r="M47" s="213"/>
      <c r="N47" s="156"/>
      <c r="O47" s="157"/>
      <c r="P47" s="158"/>
      <c r="Q47" s="156"/>
      <c r="R47" s="157"/>
      <c r="S47" s="158"/>
      <c r="T47" s="156"/>
      <c r="U47" s="157"/>
      <c r="V47" s="158"/>
      <c r="W47" s="156">
        <v>51</v>
      </c>
      <c r="X47" s="157">
        <v>45</v>
      </c>
      <c r="Y47" s="158">
        <f>W47-X47</f>
        <v>6</v>
      </c>
      <c r="Z47" s="89" t="s">
        <v>56</v>
      </c>
      <c r="AA47" s="110">
        <v>53</v>
      </c>
      <c r="AB47" s="20">
        <v>52</v>
      </c>
      <c r="AC47" s="11">
        <f>AA47-AB47</f>
        <v>1</v>
      </c>
      <c r="AD47" s="18"/>
      <c r="AE47" s="19"/>
      <c r="AF47" s="11"/>
      <c r="AG47" s="375" t="s">
        <v>40</v>
      </c>
      <c r="AH47" s="376"/>
      <c r="AI47" s="376"/>
      <c r="AJ47" s="376"/>
      <c r="AK47" s="376"/>
      <c r="AL47" s="377"/>
      <c r="AM47" s="19"/>
      <c r="AN47" s="157">
        <v>57</v>
      </c>
      <c r="AO47" s="157">
        <v>49</v>
      </c>
      <c r="AP47" s="157">
        <f t="shared" ref="AP47:AP49" si="40">AN47-AO47</f>
        <v>8</v>
      </c>
      <c r="AQ47" s="191">
        <f t="shared" si="39"/>
        <v>85.964912280701753</v>
      </c>
    </row>
    <row r="48" spans="1:58" ht="18.95" customHeight="1">
      <c r="A48" s="90"/>
      <c r="B48" s="163"/>
      <c r="C48" s="164"/>
      <c r="D48" s="168"/>
      <c r="E48" s="163"/>
      <c r="F48" s="164"/>
      <c r="G48" s="168"/>
      <c r="H48" s="163"/>
      <c r="I48" s="164"/>
      <c r="J48" s="168"/>
      <c r="K48" s="163"/>
      <c r="L48" s="164"/>
      <c r="M48" s="214"/>
      <c r="N48" s="156"/>
      <c r="O48" s="157"/>
      <c r="P48" s="158"/>
      <c r="Q48" s="156"/>
      <c r="R48" s="157"/>
      <c r="S48" s="158"/>
      <c r="T48" s="156"/>
      <c r="U48" s="157"/>
      <c r="V48" s="158"/>
      <c r="W48" s="156"/>
      <c r="X48" s="157"/>
      <c r="Y48" s="158"/>
      <c r="Z48" s="91"/>
      <c r="AA48" s="66"/>
      <c r="AB48" s="67"/>
      <c r="AC48" s="68"/>
      <c r="AD48" s="18"/>
      <c r="AE48" s="19"/>
      <c r="AF48" s="11"/>
      <c r="AG48" s="290" t="s">
        <v>41</v>
      </c>
      <c r="AH48" s="291"/>
      <c r="AI48" s="291"/>
      <c r="AJ48" s="291"/>
      <c r="AK48" s="291"/>
      <c r="AL48" s="292"/>
      <c r="AM48" s="67"/>
      <c r="AN48" s="164">
        <v>57</v>
      </c>
      <c r="AO48" s="164">
        <v>54</v>
      </c>
      <c r="AP48" s="157">
        <f t="shared" si="40"/>
        <v>3</v>
      </c>
      <c r="AQ48" s="218">
        <f t="shared" si="39"/>
        <v>94.73684210526315</v>
      </c>
    </row>
    <row r="49" spans="1:86" ht="18.95" customHeight="1" thickBot="1">
      <c r="A49" s="90"/>
      <c r="B49" s="166"/>
      <c r="C49" s="167"/>
      <c r="D49" s="165"/>
      <c r="E49" s="166"/>
      <c r="F49" s="167"/>
      <c r="G49" s="165"/>
      <c r="H49" s="166"/>
      <c r="I49" s="167"/>
      <c r="J49" s="165"/>
      <c r="K49" s="166"/>
      <c r="L49" s="167"/>
      <c r="M49" s="196"/>
      <c r="N49" s="166"/>
      <c r="O49" s="167"/>
      <c r="P49" s="165"/>
      <c r="Q49" s="166"/>
      <c r="R49" s="167"/>
      <c r="S49" s="165"/>
      <c r="T49" s="166"/>
      <c r="U49" s="167"/>
      <c r="V49" s="165"/>
      <c r="W49" s="166"/>
      <c r="X49" s="167"/>
      <c r="Y49" s="165"/>
      <c r="Z49" s="80"/>
      <c r="AA49" s="70"/>
      <c r="AB49" s="69"/>
      <c r="AC49" s="52"/>
      <c r="AD49" s="70"/>
      <c r="AE49" s="69"/>
      <c r="AF49" s="52"/>
      <c r="AG49" s="293" t="s">
        <v>42</v>
      </c>
      <c r="AH49" s="294"/>
      <c r="AI49" s="294"/>
      <c r="AJ49" s="294"/>
      <c r="AK49" s="294"/>
      <c r="AL49" s="295"/>
      <c r="AM49" s="69"/>
      <c r="AN49" s="167">
        <v>57</v>
      </c>
      <c r="AO49" s="167">
        <v>51</v>
      </c>
      <c r="AP49" s="157">
        <f t="shared" si="40"/>
        <v>6</v>
      </c>
      <c r="AQ49" s="191">
        <f t="shared" si="39"/>
        <v>89.473684210526315</v>
      </c>
    </row>
    <row r="50" spans="1:86" s="5" customFormat="1" ht="18.95" customHeight="1" thickBot="1">
      <c r="A50" s="92"/>
      <c r="B50" s="215">
        <f t="shared" ref="B50:M50" si="41">SUM(B45:B47)</f>
        <v>50</v>
      </c>
      <c r="C50" s="215">
        <f t="shared" si="41"/>
        <v>48</v>
      </c>
      <c r="D50" s="215">
        <f t="shared" si="41"/>
        <v>2</v>
      </c>
      <c r="E50" s="215">
        <f t="shared" si="41"/>
        <v>33</v>
      </c>
      <c r="F50" s="215">
        <f t="shared" si="41"/>
        <v>30</v>
      </c>
      <c r="G50" s="215">
        <f t="shared" si="41"/>
        <v>3</v>
      </c>
      <c r="H50" s="215">
        <f t="shared" si="41"/>
        <v>33</v>
      </c>
      <c r="I50" s="215">
        <f t="shared" si="41"/>
        <v>31</v>
      </c>
      <c r="J50" s="215">
        <f t="shared" si="41"/>
        <v>2</v>
      </c>
      <c r="K50" s="215">
        <f t="shared" si="41"/>
        <v>33</v>
      </c>
      <c r="L50" s="215">
        <f t="shared" si="41"/>
        <v>29</v>
      </c>
      <c r="M50" s="215">
        <f t="shared" si="41"/>
        <v>4</v>
      </c>
      <c r="N50" s="174">
        <f t="shared" ref="N50:Y50" si="42">SUM(N46:N47)</f>
        <v>47</v>
      </c>
      <c r="O50" s="174">
        <f t="shared" si="42"/>
        <v>47</v>
      </c>
      <c r="P50" s="174">
        <f t="shared" si="42"/>
        <v>0</v>
      </c>
      <c r="Q50" s="174">
        <f t="shared" si="42"/>
        <v>47</v>
      </c>
      <c r="R50" s="174">
        <f t="shared" si="42"/>
        <v>47</v>
      </c>
      <c r="S50" s="174">
        <f t="shared" si="42"/>
        <v>0</v>
      </c>
      <c r="T50" s="174">
        <f t="shared" si="42"/>
        <v>0</v>
      </c>
      <c r="U50" s="174">
        <f t="shared" si="42"/>
        <v>0</v>
      </c>
      <c r="V50" s="174">
        <f t="shared" si="42"/>
        <v>0</v>
      </c>
      <c r="W50" s="174">
        <f>SUM(W46:W47)</f>
        <v>51</v>
      </c>
      <c r="X50" s="174">
        <f t="shared" si="42"/>
        <v>45</v>
      </c>
      <c r="Y50" s="174">
        <f t="shared" si="42"/>
        <v>6</v>
      </c>
      <c r="Z50" s="7"/>
      <c r="AA50" s="93">
        <f t="shared" ref="AA50:AF50" si="43">SUM(AA46:AA47)</f>
        <v>53</v>
      </c>
      <c r="AB50" s="94">
        <f t="shared" si="43"/>
        <v>52</v>
      </c>
      <c r="AC50" s="95">
        <f t="shared" si="43"/>
        <v>1</v>
      </c>
      <c r="AD50" s="96">
        <f t="shared" si="43"/>
        <v>15</v>
      </c>
      <c r="AE50" s="94">
        <f t="shared" si="43"/>
        <v>14</v>
      </c>
      <c r="AF50" s="95">
        <f t="shared" si="43"/>
        <v>1</v>
      </c>
      <c r="AG50" s="97"/>
      <c r="AH50" s="98"/>
      <c r="AI50" s="98"/>
      <c r="AJ50" s="98"/>
      <c r="AK50" s="98"/>
      <c r="AL50" s="98"/>
      <c r="AM50" s="98"/>
      <c r="AN50" s="219">
        <v>320</v>
      </c>
      <c r="AO50" s="220">
        <f>SUM(AO45:AO49)</f>
        <v>264</v>
      </c>
      <c r="AP50" s="221">
        <f>SUM(AP45:AP49)</f>
        <v>21</v>
      </c>
      <c r="AQ50" s="222"/>
    </row>
    <row r="51" spans="1:86" ht="18.95" customHeight="1" thickTop="1" thickBot="1">
      <c r="A51" s="58"/>
      <c r="B51" s="326" t="s">
        <v>24</v>
      </c>
      <c r="C51" s="327"/>
      <c r="D51" s="328"/>
      <c r="E51" s="296" t="s">
        <v>63</v>
      </c>
      <c r="F51" s="297"/>
      <c r="G51" s="310"/>
      <c r="H51" s="296" t="s">
        <v>62</v>
      </c>
      <c r="I51" s="297"/>
      <c r="J51" s="310"/>
      <c r="K51" s="296" t="s">
        <v>60</v>
      </c>
      <c r="L51" s="297"/>
      <c r="M51" s="310"/>
      <c r="N51" s="296" t="s">
        <v>61</v>
      </c>
      <c r="O51" s="297"/>
      <c r="P51" s="297"/>
      <c r="Q51" s="304" t="s">
        <v>109</v>
      </c>
      <c r="R51" s="305"/>
      <c r="S51" s="306"/>
      <c r="T51" s="307" t="s">
        <v>110</v>
      </c>
      <c r="U51" s="308"/>
      <c r="V51" s="309"/>
      <c r="W51" s="307" t="s">
        <v>111</v>
      </c>
      <c r="X51" s="308"/>
      <c r="Y51" s="309"/>
      <c r="Z51" s="296" t="s">
        <v>53</v>
      </c>
      <c r="AA51" s="297"/>
      <c r="AB51" s="310"/>
      <c r="AC51" s="296" t="s">
        <v>85</v>
      </c>
      <c r="AD51" s="297"/>
      <c r="AE51" s="310"/>
      <c r="AF51" s="296" t="s">
        <v>86</v>
      </c>
      <c r="AG51" s="297"/>
      <c r="AH51" s="297"/>
      <c r="AI51" s="298" t="s">
        <v>87</v>
      </c>
      <c r="AJ51" s="299"/>
      <c r="AK51" s="300"/>
      <c r="AL51" s="12"/>
      <c r="AM51" s="99"/>
      <c r="AN51" s="382" t="s">
        <v>97</v>
      </c>
      <c r="AO51" s="383"/>
      <c r="AP51" s="383"/>
      <c r="AQ51" s="384"/>
    </row>
    <row r="52" spans="1:86" ht="18.95" customHeight="1" thickBot="1">
      <c r="A52" s="61"/>
      <c r="B52" s="287">
        <f>C60/B60</f>
        <v>0.91578947368421049</v>
      </c>
      <c r="C52" s="288"/>
      <c r="D52" s="289"/>
      <c r="E52" s="287">
        <f>F60/E60</f>
        <v>0.85106382978723405</v>
      </c>
      <c r="F52" s="288"/>
      <c r="G52" s="289"/>
      <c r="H52" s="287">
        <f>I60/H60</f>
        <v>0.97058823529411764</v>
      </c>
      <c r="I52" s="288"/>
      <c r="J52" s="289"/>
      <c r="K52" s="287">
        <f>L60/K60</f>
        <v>0.94117647058823528</v>
      </c>
      <c r="L52" s="288"/>
      <c r="M52" s="289"/>
      <c r="N52" s="287">
        <f>O60/N60</f>
        <v>0.94117647058823528</v>
      </c>
      <c r="O52" s="288"/>
      <c r="P52" s="289"/>
      <c r="Q52" s="287">
        <f>R55/Q55</f>
        <v>0.875</v>
      </c>
      <c r="R52" s="288"/>
      <c r="S52" s="289"/>
      <c r="T52" s="287">
        <f>U55/T55</f>
        <v>0.89743589743589747</v>
      </c>
      <c r="U52" s="288"/>
      <c r="V52" s="289"/>
      <c r="W52" s="287">
        <f>X55/W55</f>
        <v>0.89743589743589747</v>
      </c>
      <c r="X52" s="288"/>
      <c r="Y52" s="288"/>
      <c r="Z52" s="287">
        <f>AA60/Z60</f>
        <v>1</v>
      </c>
      <c r="AA52" s="288"/>
      <c r="AB52" s="289"/>
      <c r="AC52" s="287">
        <f>AD60/AC60</f>
        <v>0.96610169491525422</v>
      </c>
      <c r="AD52" s="288"/>
      <c r="AE52" s="289"/>
      <c r="AF52" s="287">
        <f>AG60/AF60</f>
        <v>0.98275862068965514</v>
      </c>
      <c r="AG52" s="288"/>
      <c r="AH52" s="289"/>
      <c r="AI52" s="287">
        <f>AJ60/AI60</f>
        <v>0.98275862068965514</v>
      </c>
      <c r="AJ52" s="288"/>
      <c r="AK52" s="289"/>
      <c r="AL52" s="100"/>
      <c r="AM52" s="101"/>
      <c r="AN52" s="355" t="s">
        <v>39</v>
      </c>
      <c r="AO52" s="356"/>
      <c r="AP52" s="356"/>
      <c r="AQ52" s="357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  <c r="CG52" s="102"/>
      <c r="CH52" s="102"/>
    </row>
    <row r="53" spans="1:86" s="115" customFormat="1" ht="18.95" customHeight="1" thickBot="1">
      <c r="A53" s="103" t="s">
        <v>13</v>
      </c>
      <c r="B53" s="175">
        <v>45</v>
      </c>
      <c r="C53" s="176">
        <v>41</v>
      </c>
      <c r="D53" s="177">
        <f>B53-C53</f>
        <v>4</v>
      </c>
      <c r="E53" s="175">
        <v>45</v>
      </c>
      <c r="F53" s="176">
        <v>39</v>
      </c>
      <c r="G53" s="177">
        <f>E53-F53</f>
        <v>6</v>
      </c>
      <c r="H53" s="175">
        <v>11</v>
      </c>
      <c r="I53" s="176">
        <v>11</v>
      </c>
      <c r="J53" s="177">
        <f>H53-I53</f>
        <v>0</v>
      </c>
      <c r="K53" s="175">
        <v>11</v>
      </c>
      <c r="L53" s="176">
        <v>10</v>
      </c>
      <c r="M53" s="177">
        <f>K53-L53</f>
        <v>1</v>
      </c>
      <c r="N53" s="175">
        <v>11</v>
      </c>
      <c r="O53" s="176">
        <v>11</v>
      </c>
      <c r="P53" s="177">
        <f>N53-O53</f>
        <v>0</v>
      </c>
      <c r="Q53" s="175">
        <v>23</v>
      </c>
      <c r="R53" s="176">
        <v>21</v>
      </c>
      <c r="S53" s="177">
        <f>Q53-R53</f>
        <v>2</v>
      </c>
      <c r="T53" s="175">
        <v>23</v>
      </c>
      <c r="U53" s="176">
        <v>21</v>
      </c>
      <c r="V53" s="177">
        <f>T53-U53</f>
        <v>2</v>
      </c>
      <c r="W53" s="175">
        <v>23</v>
      </c>
      <c r="X53" s="176">
        <v>21</v>
      </c>
      <c r="Y53" s="177">
        <f>W53-X53</f>
        <v>2</v>
      </c>
      <c r="Z53" s="106"/>
      <c r="AA53" s="14"/>
      <c r="AB53" s="105"/>
      <c r="AC53" s="104"/>
      <c r="AD53" s="14"/>
      <c r="AE53" s="105"/>
      <c r="AF53" s="104"/>
      <c r="AG53" s="14"/>
      <c r="AH53" s="105"/>
      <c r="AI53" s="107"/>
      <c r="AJ53" s="108"/>
      <c r="AK53" s="109"/>
      <c r="AL53" s="110"/>
      <c r="AM53" s="111"/>
      <c r="AN53" s="112" t="s">
        <v>0</v>
      </c>
      <c r="AO53" s="113" t="s">
        <v>2</v>
      </c>
      <c r="AP53" s="113" t="s">
        <v>1</v>
      </c>
      <c r="AQ53" s="114" t="s">
        <v>17</v>
      </c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  <c r="CG53" s="102"/>
      <c r="CH53" s="102"/>
    </row>
    <row r="54" spans="1:86" ht="18.95" customHeight="1" thickBot="1">
      <c r="A54" s="61" t="s">
        <v>18</v>
      </c>
      <c r="B54" s="178">
        <v>50</v>
      </c>
      <c r="C54" s="179">
        <v>46</v>
      </c>
      <c r="D54" s="180">
        <f>B54-C54</f>
        <v>4</v>
      </c>
      <c r="E54" s="156">
        <v>49</v>
      </c>
      <c r="F54" s="157">
        <v>41</v>
      </c>
      <c r="G54" s="158">
        <f>E54-F54</f>
        <v>8</v>
      </c>
      <c r="H54" s="156">
        <v>23</v>
      </c>
      <c r="I54" s="157">
        <v>22</v>
      </c>
      <c r="J54" s="158">
        <f>H54-I54</f>
        <v>1</v>
      </c>
      <c r="K54" s="156">
        <v>23</v>
      </c>
      <c r="L54" s="157">
        <v>22</v>
      </c>
      <c r="M54" s="158">
        <f>K54-L54</f>
        <v>1</v>
      </c>
      <c r="N54" s="156">
        <v>23</v>
      </c>
      <c r="O54" s="157">
        <v>21</v>
      </c>
      <c r="P54" s="158">
        <f>N54-O54</f>
        <v>2</v>
      </c>
      <c r="Q54" s="166">
        <v>17</v>
      </c>
      <c r="R54" s="167">
        <v>14</v>
      </c>
      <c r="S54" s="181">
        <f>Q54-R54</f>
        <v>3</v>
      </c>
      <c r="T54" s="166">
        <v>16</v>
      </c>
      <c r="U54" s="167">
        <v>14</v>
      </c>
      <c r="V54" s="181">
        <f>T54-U54</f>
        <v>2</v>
      </c>
      <c r="W54" s="166">
        <v>16</v>
      </c>
      <c r="X54" s="182">
        <v>14</v>
      </c>
      <c r="Y54" s="181">
        <f>W54-X54</f>
        <v>2</v>
      </c>
      <c r="Z54" s="64"/>
      <c r="AA54" s="116"/>
      <c r="AB54" s="11"/>
      <c r="AC54" s="18"/>
      <c r="AD54" s="116"/>
      <c r="AE54" s="11"/>
      <c r="AF54" s="18"/>
      <c r="AG54" s="19"/>
      <c r="AH54" s="11"/>
      <c r="AI54" s="18"/>
      <c r="AJ54" s="19"/>
      <c r="AK54" s="11"/>
      <c r="AL54" s="18"/>
      <c r="AM54" s="101"/>
      <c r="AN54" s="117">
        <v>15</v>
      </c>
      <c r="AO54" s="118">
        <v>15</v>
      </c>
      <c r="AP54" s="118">
        <v>0</v>
      </c>
      <c r="AQ54" s="95">
        <f>AO54/AN54*100</f>
        <v>100</v>
      </c>
    </row>
    <row r="55" spans="1:86" ht="18.95" customHeight="1" thickBot="1">
      <c r="A55" s="61"/>
      <c r="B55" s="119"/>
      <c r="C55" s="120"/>
      <c r="D55" s="121"/>
      <c r="E55" s="122"/>
      <c r="F55" s="123"/>
      <c r="G55" s="123"/>
      <c r="H55" s="122"/>
      <c r="I55" s="123"/>
      <c r="J55" s="123"/>
      <c r="K55" s="122"/>
      <c r="L55" s="123"/>
      <c r="M55" s="123"/>
      <c r="N55" s="122"/>
      <c r="O55" s="123"/>
      <c r="P55" s="123"/>
      <c r="Q55" s="173">
        <f t="shared" ref="Q55:Y55" si="44">SUM(Q53:Q54)</f>
        <v>40</v>
      </c>
      <c r="R55" s="183">
        <f t="shared" si="44"/>
        <v>35</v>
      </c>
      <c r="S55" s="183">
        <f t="shared" si="44"/>
        <v>5</v>
      </c>
      <c r="T55" s="183">
        <f t="shared" si="44"/>
        <v>39</v>
      </c>
      <c r="U55" s="183">
        <f t="shared" si="44"/>
        <v>35</v>
      </c>
      <c r="V55" s="184">
        <f t="shared" si="44"/>
        <v>4</v>
      </c>
      <c r="W55" s="173">
        <f t="shared" si="44"/>
        <v>39</v>
      </c>
      <c r="X55" s="183">
        <f t="shared" si="44"/>
        <v>35</v>
      </c>
      <c r="Y55" s="185">
        <f t="shared" si="44"/>
        <v>4</v>
      </c>
      <c r="Z55" s="124"/>
      <c r="AA55" s="116"/>
      <c r="AB55" s="11"/>
      <c r="AC55" s="18"/>
      <c r="AD55" s="116"/>
      <c r="AE55" s="11"/>
      <c r="AF55" s="18"/>
      <c r="AG55" s="19"/>
      <c r="AH55" s="11"/>
      <c r="AI55" s="18"/>
      <c r="AJ55" s="19"/>
      <c r="AK55" s="11"/>
      <c r="AL55" s="18"/>
      <c r="AM55" s="101"/>
      <c r="AN55" s="125"/>
      <c r="AO55" s="126"/>
      <c r="AP55" s="126"/>
      <c r="AQ55" s="15"/>
    </row>
    <row r="56" spans="1:86" ht="18.95" customHeight="1" thickBot="1">
      <c r="A56" s="61"/>
      <c r="B56" s="122"/>
      <c r="C56" s="123"/>
      <c r="D56" s="127"/>
      <c r="E56" s="122"/>
      <c r="F56" s="123"/>
      <c r="G56" s="123"/>
      <c r="H56" s="122"/>
      <c r="I56" s="123"/>
      <c r="J56" s="123"/>
      <c r="K56" s="122"/>
      <c r="L56" s="123"/>
      <c r="M56" s="123"/>
      <c r="N56" s="122"/>
      <c r="O56" s="123"/>
      <c r="P56" s="123"/>
      <c r="Q56" s="296" t="s">
        <v>106</v>
      </c>
      <c r="R56" s="297"/>
      <c r="S56" s="310"/>
      <c r="T56" s="296" t="s">
        <v>107</v>
      </c>
      <c r="U56" s="297"/>
      <c r="V56" s="310"/>
      <c r="W56" s="296" t="s">
        <v>108</v>
      </c>
      <c r="X56" s="297"/>
      <c r="Y56" s="310"/>
      <c r="Z56" s="64"/>
      <c r="AA56" s="116"/>
      <c r="AB56" s="11"/>
      <c r="AC56" s="18"/>
      <c r="AD56" s="116"/>
      <c r="AE56" s="11"/>
      <c r="AF56" s="18"/>
      <c r="AG56" s="19"/>
      <c r="AH56" s="11"/>
      <c r="AI56" s="18"/>
      <c r="AJ56" s="19"/>
      <c r="AK56" s="11"/>
      <c r="AL56" s="18"/>
      <c r="AM56" s="101"/>
      <c r="AN56" s="125"/>
      <c r="AO56" s="126"/>
      <c r="AP56" s="126"/>
      <c r="AQ56" s="15"/>
    </row>
    <row r="57" spans="1:86" ht="18.95" customHeight="1" thickBot="1">
      <c r="A57" s="61"/>
      <c r="B57" s="122"/>
      <c r="C57" s="123"/>
      <c r="D57" s="127"/>
      <c r="E57" s="122"/>
      <c r="F57" s="123"/>
      <c r="G57" s="123"/>
      <c r="H57" s="122"/>
      <c r="I57" s="123"/>
      <c r="J57" s="123"/>
      <c r="K57" s="122"/>
      <c r="L57" s="123"/>
      <c r="M57" s="123"/>
      <c r="N57" s="122"/>
      <c r="O57" s="123"/>
      <c r="P57" s="123"/>
      <c r="Q57" s="343">
        <f>R60/Q60*100</f>
        <v>100</v>
      </c>
      <c r="R57" s="344"/>
      <c r="S57" s="345"/>
      <c r="T57" s="343">
        <f>U60/T60*100</f>
        <v>100</v>
      </c>
      <c r="U57" s="344"/>
      <c r="V57" s="345"/>
      <c r="W57" s="343">
        <f>X60/W60*100</f>
        <v>100</v>
      </c>
      <c r="X57" s="344"/>
      <c r="Y57" s="345"/>
      <c r="Z57" s="64"/>
      <c r="AA57" s="116"/>
      <c r="AB57" s="11"/>
      <c r="AC57" s="18"/>
      <c r="AD57" s="116"/>
      <c r="AE57" s="11"/>
      <c r="AF57" s="18"/>
      <c r="AG57" s="19"/>
      <c r="AH57" s="11"/>
      <c r="AI57" s="18"/>
      <c r="AJ57" s="19"/>
      <c r="AK57" s="11"/>
      <c r="AL57" s="18"/>
      <c r="AM57" s="101"/>
      <c r="AN57" s="125"/>
      <c r="AO57" s="126"/>
      <c r="AP57" s="126"/>
      <c r="AQ57" s="15"/>
    </row>
    <row r="58" spans="1:86" ht="18.95" customHeight="1">
      <c r="A58" s="6" t="s">
        <v>19</v>
      </c>
      <c r="B58" s="186"/>
      <c r="C58" s="187"/>
      <c r="D58" s="188"/>
      <c r="E58" s="186"/>
      <c r="F58" s="187"/>
      <c r="G58" s="188"/>
      <c r="H58" s="186"/>
      <c r="I58" s="187"/>
      <c r="J58" s="188"/>
      <c r="K58" s="186"/>
      <c r="L58" s="187"/>
      <c r="M58" s="188"/>
      <c r="N58" s="186"/>
      <c r="O58" s="187"/>
      <c r="P58" s="188"/>
      <c r="Q58" s="189">
        <v>40</v>
      </c>
      <c r="R58" s="190">
        <v>40</v>
      </c>
      <c r="S58" s="191">
        <f>Q58-R58</f>
        <v>0</v>
      </c>
      <c r="T58" s="192">
        <v>40</v>
      </c>
      <c r="U58" s="190">
        <v>40</v>
      </c>
      <c r="V58" s="191">
        <f t="shared" ref="V58" si="45">T58-U58</f>
        <v>0</v>
      </c>
      <c r="W58" s="192">
        <v>40</v>
      </c>
      <c r="X58" s="190">
        <v>40</v>
      </c>
      <c r="Y58" s="191">
        <f t="shared" ref="Y58" si="46">W58-X58</f>
        <v>0</v>
      </c>
      <c r="Z58" s="156">
        <v>43</v>
      </c>
      <c r="AA58" s="157">
        <v>43</v>
      </c>
      <c r="AB58" s="158">
        <f>Z58-AA58</f>
        <v>0</v>
      </c>
      <c r="AC58" s="156"/>
      <c r="AD58" s="157"/>
      <c r="AE58" s="158"/>
      <c r="AF58" s="156"/>
      <c r="AG58" s="157"/>
      <c r="AH58" s="158"/>
      <c r="AI58" s="156"/>
      <c r="AJ58" s="157"/>
      <c r="AK58" s="158"/>
      <c r="AL58" s="156"/>
      <c r="AM58" s="193"/>
      <c r="AN58" s="194"/>
      <c r="AO58" s="195"/>
      <c r="AP58" s="195"/>
      <c r="AQ58" s="158"/>
    </row>
    <row r="59" spans="1:86" ht="18.95" customHeight="1" thickBot="1">
      <c r="A59" s="128" t="s">
        <v>27</v>
      </c>
      <c r="B59" s="186"/>
      <c r="C59" s="187"/>
      <c r="D59" s="188"/>
      <c r="E59" s="186"/>
      <c r="F59" s="187"/>
      <c r="G59" s="188"/>
      <c r="H59" s="186"/>
      <c r="I59" s="187"/>
      <c r="J59" s="188"/>
      <c r="K59" s="186"/>
      <c r="L59" s="187"/>
      <c r="M59" s="188"/>
      <c r="N59" s="186"/>
      <c r="O59" s="187"/>
      <c r="P59" s="188"/>
      <c r="Q59" s="166"/>
      <c r="R59" s="167"/>
      <c r="S59" s="196"/>
      <c r="T59" s="166"/>
      <c r="U59" s="167"/>
      <c r="V59" s="196"/>
      <c r="W59" s="166"/>
      <c r="X59" s="182"/>
      <c r="Y59" s="196"/>
      <c r="Z59" s="197"/>
      <c r="AA59" s="182"/>
      <c r="AB59" s="165"/>
      <c r="AC59" s="166">
        <v>59</v>
      </c>
      <c r="AD59" s="182">
        <v>57</v>
      </c>
      <c r="AE59" s="165">
        <f>AC59-AD59</f>
        <v>2</v>
      </c>
      <c r="AF59" s="166">
        <v>58</v>
      </c>
      <c r="AG59" s="167">
        <v>57</v>
      </c>
      <c r="AH59" s="165">
        <f>AF59-AG59</f>
        <v>1</v>
      </c>
      <c r="AI59" s="156">
        <v>58</v>
      </c>
      <c r="AJ59" s="157">
        <v>57</v>
      </c>
      <c r="AK59" s="158">
        <f>AI59-AJ59</f>
        <v>1</v>
      </c>
      <c r="AL59" s="156"/>
      <c r="AM59" s="193"/>
      <c r="AN59" s="194"/>
      <c r="AO59" s="195"/>
      <c r="AP59" s="195"/>
      <c r="AQ59" s="158"/>
    </row>
    <row r="60" spans="1:86" s="5" customFormat="1" ht="18.95" customHeight="1" thickBot="1">
      <c r="A60" s="129"/>
      <c r="B60" s="198">
        <f t="shared" ref="B60:P60" si="47">SUM(B53:B59)</f>
        <v>95</v>
      </c>
      <c r="C60" s="198">
        <f t="shared" si="47"/>
        <v>87</v>
      </c>
      <c r="D60" s="198">
        <f t="shared" si="47"/>
        <v>8</v>
      </c>
      <c r="E60" s="198">
        <f t="shared" si="47"/>
        <v>94</v>
      </c>
      <c r="F60" s="198">
        <f t="shared" si="47"/>
        <v>80</v>
      </c>
      <c r="G60" s="198">
        <f t="shared" si="47"/>
        <v>14</v>
      </c>
      <c r="H60" s="198">
        <f t="shared" si="47"/>
        <v>34</v>
      </c>
      <c r="I60" s="198">
        <f t="shared" si="47"/>
        <v>33</v>
      </c>
      <c r="J60" s="198">
        <f t="shared" si="47"/>
        <v>1</v>
      </c>
      <c r="K60" s="198">
        <f t="shared" si="47"/>
        <v>34</v>
      </c>
      <c r="L60" s="198">
        <f t="shared" si="47"/>
        <v>32</v>
      </c>
      <c r="M60" s="198">
        <f t="shared" si="47"/>
        <v>2</v>
      </c>
      <c r="N60" s="198">
        <f t="shared" si="47"/>
        <v>34</v>
      </c>
      <c r="O60" s="198">
        <f t="shared" si="47"/>
        <v>32</v>
      </c>
      <c r="P60" s="198">
        <f t="shared" si="47"/>
        <v>2</v>
      </c>
      <c r="Q60" s="198">
        <f t="shared" ref="Q60:Y60" si="48">SUM(Q58:Q59)</f>
        <v>40</v>
      </c>
      <c r="R60" s="198">
        <f t="shared" si="48"/>
        <v>40</v>
      </c>
      <c r="S60" s="198">
        <f t="shared" si="48"/>
        <v>0</v>
      </c>
      <c r="T60" s="198">
        <f t="shared" si="48"/>
        <v>40</v>
      </c>
      <c r="U60" s="198">
        <f t="shared" si="48"/>
        <v>40</v>
      </c>
      <c r="V60" s="198">
        <f t="shared" si="48"/>
        <v>0</v>
      </c>
      <c r="W60" s="198">
        <f t="shared" si="48"/>
        <v>40</v>
      </c>
      <c r="X60" s="198">
        <f t="shared" si="48"/>
        <v>40</v>
      </c>
      <c r="Y60" s="198">
        <f t="shared" si="48"/>
        <v>0</v>
      </c>
      <c r="Z60" s="198">
        <f t="shared" ref="Z60:AK60" si="49">SUM(Z53:Z59)</f>
        <v>43</v>
      </c>
      <c r="AA60" s="198">
        <f t="shared" si="49"/>
        <v>43</v>
      </c>
      <c r="AB60" s="198">
        <f t="shared" si="49"/>
        <v>0</v>
      </c>
      <c r="AC60" s="198">
        <f t="shared" si="49"/>
        <v>59</v>
      </c>
      <c r="AD60" s="198">
        <f t="shared" si="49"/>
        <v>57</v>
      </c>
      <c r="AE60" s="198">
        <f t="shared" si="49"/>
        <v>2</v>
      </c>
      <c r="AF60" s="198">
        <f t="shared" si="49"/>
        <v>58</v>
      </c>
      <c r="AG60" s="198">
        <f t="shared" si="49"/>
        <v>57</v>
      </c>
      <c r="AH60" s="198">
        <f t="shared" si="49"/>
        <v>1</v>
      </c>
      <c r="AI60" s="198">
        <f t="shared" si="49"/>
        <v>58</v>
      </c>
      <c r="AJ60" s="198">
        <f t="shared" si="49"/>
        <v>57</v>
      </c>
      <c r="AK60" s="198">
        <f t="shared" si="49"/>
        <v>1</v>
      </c>
      <c r="AL60" s="163"/>
      <c r="AM60" s="199"/>
      <c r="AN60" s="200"/>
      <c r="AO60" s="201"/>
      <c r="AP60" s="201"/>
      <c r="AQ60" s="165"/>
    </row>
    <row r="61" spans="1:86" s="133" customFormat="1" ht="18.95" customHeight="1" thickTop="1" thickBot="1">
      <c r="A61" s="130"/>
      <c r="B61" s="320" t="s">
        <v>36</v>
      </c>
      <c r="C61" s="321"/>
      <c r="D61" s="322"/>
      <c r="E61" s="320" t="s">
        <v>31</v>
      </c>
      <c r="F61" s="321"/>
      <c r="G61" s="322"/>
      <c r="H61" s="320" t="s">
        <v>32</v>
      </c>
      <c r="I61" s="321"/>
      <c r="J61" s="322"/>
      <c r="K61" s="323" t="s">
        <v>33</v>
      </c>
      <c r="L61" s="324"/>
      <c r="M61" s="325"/>
      <c r="N61" s="320" t="s">
        <v>52</v>
      </c>
      <c r="O61" s="321"/>
      <c r="P61" s="322"/>
      <c r="Q61" s="323" t="s">
        <v>45</v>
      </c>
      <c r="R61" s="324"/>
      <c r="S61" s="325"/>
      <c r="T61" s="320" t="s">
        <v>34</v>
      </c>
      <c r="U61" s="321"/>
      <c r="V61" s="322"/>
      <c r="W61" s="72">
        <f>SUM(W54:W60)</f>
        <v>235</v>
      </c>
      <c r="X61" s="72">
        <f>SUM(X54:X60)</f>
        <v>129</v>
      </c>
      <c r="Y61" s="72">
        <f>SUM(Y54:Y60)</f>
        <v>6</v>
      </c>
      <c r="Z61" s="346" t="s">
        <v>37</v>
      </c>
      <c r="AA61" s="321"/>
      <c r="AB61" s="322"/>
      <c r="AC61" s="320" t="s">
        <v>43</v>
      </c>
      <c r="AD61" s="321"/>
      <c r="AE61" s="322"/>
      <c r="AF61" s="320" t="s">
        <v>35</v>
      </c>
      <c r="AG61" s="321"/>
      <c r="AH61" s="322"/>
      <c r="AI61" s="323" t="s">
        <v>38</v>
      </c>
      <c r="AJ61" s="324"/>
      <c r="AK61" s="325"/>
      <c r="AL61" s="323" t="s">
        <v>55</v>
      </c>
      <c r="AM61" s="324"/>
      <c r="AN61" s="347"/>
      <c r="AO61" s="348"/>
      <c r="AP61" s="131"/>
      <c r="AQ61" s="132"/>
    </row>
    <row r="62" spans="1:86" s="206" customFormat="1" ht="18.95" customHeight="1" thickBot="1">
      <c r="A62" s="203"/>
      <c r="B62" s="317">
        <f>C67/B67</f>
        <v>0.74358974358974361</v>
      </c>
      <c r="C62" s="318"/>
      <c r="D62" s="319"/>
      <c r="E62" s="317">
        <f>F67/E67</f>
        <v>0.83050847457627119</v>
      </c>
      <c r="F62" s="318"/>
      <c r="G62" s="319"/>
      <c r="H62" s="317">
        <f>I67/H67</f>
        <v>0.98347107438016534</v>
      </c>
      <c r="I62" s="318"/>
      <c r="J62" s="319"/>
      <c r="K62" s="317">
        <f>L67/K67</f>
        <v>0.94117647058823528</v>
      </c>
      <c r="L62" s="318"/>
      <c r="M62" s="319"/>
      <c r="N62" s="317">
        <f>O67/N67</f>
        <v>1</v>
      </c>
      <c r="O62" s="318"/>
      <c r="P62" s="319"/>
      <c r="Q62" s="317">
        <f>R67/Q67</f>
        <v>0.875</v>
      </c>
      <c r="R62" s="318"/>
      <c r="S62" s="319"/>
      <c r="T62" s="287">
        <f>U67/T67</f>
        <v>0.93023255813953487</v>
      </c>
      <c r="U62" s="288"/>
      <c r="V62" s="289"/>
      <c r="W62" s="287"/>
      <c r="X62" s="288"/>
      <c r="Y62" s="289"/>
      <c r="Z62" s="287">
        <f>AA67/Z67</f>
        <v>0.74193548387096775</v>
      </c>
      <c r="AA62" s="288"/>
      <c r="AB62" s="289"/>
      <c r="AC62" s="287">
        <f>AD67/AC67</f>
        <v>0.82499999999999996</v>
      </c>
      <c r="AD62" s="288"/>
      <c r="AE62" s="289"/>
      <c r="AF62" s="317">
        <f>AG67/AF67</f>
        <v>0.97727272727272729</v>
      </c>
      <c r="AG62" s="318"/>
      <c r="AH62" s="319"/>
      <c r="AI62" s="317">
        <f>AJ67/AI67</f>
        <v>0.96923076923076923</v>
      </c>
      <c r="AJ62" s="318"/>
      <c r="AK62" s="319"/>
      <c r="AL62" s="349">
        <f>AN67/AL67</f>
        <v>0.98461538461538467</v>
      </c>
      <c r="AM62" s="350"/>
      <c r="AN62" s="350"/>
      <c r="AO62" s="351"/>
      <c r="AP62" s="204"/>
      <c r="AQ62" s="205"/>
    </row>
    <row r="63" spans="1:86" ht="18.95" customHeight="1">
      <c r="A63" s="40" t="s">
        <v>14</v>
      </c>
      <c r="B63" s="148">
        <v>57</v>
      </c>
      <c r="C63" s="149">
        <v>44</v>
      </c>
      <c r="D63" s="150">
        <f>B63-C63</f>
        <v>13</v>
      </c>
      <c r="E63" s="148">
        <v>56</v>
      </c>
      <c r="F63" s="149">
        <v>49</v>
      </c>
      <c r="G63" s="150">
        <f>E63-F63</f>
        <v>7</v>
      </c>
      <c r="H63" s="148">
        <v>58</v>
      </c>
      <c r="I63" s="149">
        <v>57</v>
      </c>
      <c r="J63" s="150">
        <f>H63-I63</f>
        <v>1</v>
      </c>
      <c r="K63" s="148">
        <v>57</v>
      </c>
      <c r="L63" s="149">
        <v>52</v>
      </c>
      <c r="M63" s="150">
        <f>K63-L63</f>
        <v>5</v>
      </c>
      <c r="N63" s="148">
        <v>17</v>
      </c>
      <c r="O63" s="149">
        <v>17</v>
      </c>
      <c r="P63" s="150">
        <f>N63-O63</f>
        <v>0</v>
      </c>
      <c r="Q63" s="148">
        <v>14</v>
      </c>
      <c r="R63" s="149">
        <v>12</v>
      </c>
      <c r="S63" s="150">
        <f>Q63-R63</f>
        <v>2</v>
      </c>
      <c r="T63" s="151">
        <v>26</v>
      </c>
      <c r="U63" s="152">
        <v>23</v>
      </c>
      <c r="V63" s="150">
        <f>T63-U63</f>
        <v>3</v>
      </c>
      <c r="W63" s="151"/>
      <c r="X63" s="149"/>
      <c r="Y63" s="150"/>
      <c r="Z63" s="148">
        <v>17</v>
      </c>
      <c r="AA63" s="149">
        <v>13</v>
      </c>
      <c r="AB63" s="150">
        <f>Z63-AA63</f>
        <v>4</v>
      </c>
      <c r="AC63" s="151">
        <v>14</v>
      </c>
      <c r="AD63" s="149">
        <v>10</v>
      </c>
      <c r="AE63" s="150">
        <f>AC63-AD63</f>
        <v>4</v>
      </c>
      <c r="AF63" s="148">
        <v>27</v>
      </c>
      <c r="AG63" s="149">
        <v>26</v>
      </c>
      <c r="AH63" s="150">
        <f>AF63-AG63</f>
        <v>1</v>
      </c>
      <c r="AI63" s="148"/>
      <c r="AJ63" s="149"/>
      <c r="AK63" s="150"/>
      <c r="AL63" s="153"/>
      <c r="AM63" s="154"/>
      <c r="AN63" s="154"/>
      <c r="AO63" s="155"/>
      <c r="AP63" s="124"/>
      <c r="AQ63" s="65"/>
    </row>
    <row r="64" spans="1:86" ht="18.95" customHeight="1">
      <c r="A64" s="40" t="s">
        <v>16</v>
      </c>
      <c r="B64" s="156">
        <v>60</v>
      </c>
      <c r="C64" s="157">
        <v>43</v>
      </c>
      <c r="D64" s="158">
        <f>B64-C64</f>
        <v>17</v>
      </c>
      <c r="E64" s="156">
        <v>62</v>
      </c>
      <c r="F64" s="157">
        <v>49</v>
      </c>
      <c r="G64" s="158">
        <f>E64-F64</f>
        <v>13</v>
      </c>
      <c r="H64" s="156">
        <v>63</v>
      </c>
      <c r="I64" s="157">
        <v>62</v>
      </c>
      <c r="J64" s="158">
        <f>H64-I64</f>
        <v>1</v>
      </c>
      <c r="K64" s="156">
        <v>62</v>
      </c>
      <c r="L64" s="157">
        <v>60</v>
      </c>
      <c r="M64" s="158">
        <f>K64-L64</f>
        <v>2</v>
      </c>
      <c r="N64" s="156"/>
      <c r="O64" s="157"/>
      <c r="P64" s="158"/>
      <c r="Q64" s="156"/>
      <c r="R64" s="157"/>
      <c r="S64" s="158"/>
      <c r="T64" s="156"/>
      <c r="U64" s="157"/>
      <c r="V64" s="158"/>
      <c r="W64" s="156"/>
      <c r="X64" s="157"/>
      <c r="Y64" s="158"/>
      <c r="Z64" s="159"/>
      <c r="AA64" s="157"/>
      <c r="AB64" s="158"/>
      <c r="AC64" s="156"/>
      <c r="AD64" s="157"/>
      <c r="AE64" s="158"/>
      <c r="AF64" s="159"/>
      <c r="AG64" s="157"/>
      <c r="AH64" s="158"/>
      <c r="AI64" s="156">
        <v>65</v>
      </c>
      <c r="AJ64" s="157">
        <v>63</v>
      </c>
      <c r="AK64" s="158">
        <f>AI64-AJ64</f>
        <v>2</v>
      </c>
      <c r="AL64" s="156">
        <v>65</v>
      </c>
      <c r="AM64" s="157"/>
      <c r="AN64" s="157">
        <v>64</v>
      </c>
      <c r="AO64" s="158">
        <f>AL64-AN64</f>
        <v>1</v>
      </c>
      <c r="AP64" s="124"/>
      <c r="AQ64" s="65"/>
    </row>
    <row r="65" spans="1:43" ht="18.95" customHeight="1">
      <c r="A65" s="40"/>
      <c r="B65" s="156"/>
      <c r="C65" s="157"/>
      <c r="D65" s="158"/>
      <c r="E65" s="156"/>
      <c r="F65" s="157"/>
      <c r="G65" s="158"/>
      <c r="H65" s="156"/>
      <c r="I65" s="157"/>
      <c r="J65" s="158"/>
      <c r="K65" s="156"/>
      <c r="L65" s="157"/>
      <c r="M65" s="158"/>
      <c r="N65" s="156"/>
      <c r="O65" s="157"/>
      <c r="P65" s="158"/>
      <c r="Q65" s="156"/>
      <c r="R65" s="157"/>
      <c r="S65" s="158"/>
      <c r="T65" s="156"/>
      <c r="U65" s="157"/>
      <c r="V65" s="158"/>
      <c r="W65" s="156"/>
      <c r="X65" s="157"/>
      <c r="Y65" s="158"/>
      <c r="Z65" s="156"/>
      <c r="AA65" s="157"/>
      <c r="AB65" s="158"/>
      <c r="AC65" s="156"/>
      <c r="AD65" s="157"/>
      <c r="AE65" s="158"/>
      <c r="AF65" s="159"/>
      <c r="AG65" s="157"/>
      <c r="AH65" s="158"/>
      <c r="AI65" s="156"/>
      <c r="AJ65" s="157"/>
      <c r="AK65" s="158"/>
      <c r="AL65" s="160"/>
      <c r="AM65" s="161"/>
      <c r="AN65" s="161"/>
      <c r="AO65" s="162"/>
      <c r="AP65" s="124"/>
      <c r="AQ65" s="65"/>
    </row>
    <row r="66" spans="1:43" ht="18.95" customHeight="1" thickBot="1">
      <c r="A66" s="40" t="s">
        <v>30</v>
      </c>
      <c r="B66" s="163"/>
      <c r="C66" s="164"/>
      <c r="D66" s="158"/>
      <c r="E66" s="163"/>
      <c r="F66" s="164"/>
      <c r="G66" s="158"/>
      <c r="H66" s="163"/>
      <c r="I66" s="164"/>
      <c r="J66" s="158"/>
      <c r="K66" s="163"/>
      <c r="L66" s="164"/>
      <c r="M66" s="158"/>
      <c r="N66" s="163">
        <v>14</v>
      </c>
      <c r="O66" s="164">
        <v>14</v>
      </c>
      <c r="P66" s="158">
        <f t="shared" ref="P66" si="50">N66-O66</f>
        <v>0</v>
      </c>
      <c r="Q66" s="163">
        <v>26</v>
      </c>
      <c r="R66" s="164">
        <v>23</v>
      </c>
      <c r="S66" s="165">
        <f>Q66-R66</f>
        <v>3</v>
      </c>
      <c r="T66" s="166">
        <v>17</v>
      </c>
      <c r="U66" s="167">
        <v>17</v>
      </c>
      <c r="V66" s="165">
        <f t="shared" ref="V66" si="51">T66-U66</f>
        <v>0</v>
      </c>
      <c r="W66" s="163"/>
      <c r="X66" s="164"/>
      <c r="Y66" s="158"/>
      <c r="Z66" s="163">
        <v>14</v>
      </c>
      <c r="AA66" s="164">
        <v>10</v>
      </c>
      <c r="AB66" s="168">
        <f t="shared" ref="AB66" si="52">Z66-AA66</f>
        <v>4</v>
      </c>
      <c r="AC66" s="163">
        <v>26</v>
      </c>
      <c r="AD66" s="164">
        <v>23</v>
      </c>
      <c r="AE66" s="168">
        <f t="shared" ref="AE66" si="53">AC66-AD66</f>
        <v>3</v>
      </c>
      <c r="AF66" s="169">
        <v>17</v>
      </c>
      <c r="AG66" s="164">
        <v>17</v>
      </c>
      <c r="AH66" s="168">
        <f t="shared" ref="AH66" si="54">AF66-AG66</f>
        <v>0</v>
      </c>
      <c r="AI66" s="163"/>
      <c r="AJ66" s="164"/>
      <c r="AK66" s="168"/>
      <c r="AL66" s="170"/>
      <c r="AM66" s="171"/>
      <c r="AN66" s="171"/>
      <c r="AO66" s="172"/>
      <c r="AP66" s="279"/>
      <c r="AQ66" s="280"/>
    </row>
    <row r="67" spans="1:43" s="5" customFormat="1" ht="18.95" customHeight="1" thickBot="1">
      <c r="A67" s="134"/>
      <c r="B67" s="173">
        <f>SUM(B63:B66)</f>
        <v>117</v>
      </c>
      <c r="C67" s="173">
        <f t="shared" ref="C67:S67" si="55">SUM(C63:C66)</f>
        <v>87</v>
      </c>
      <c r="D67" s="174">
        <f t="shared" si="55"/>
        <v>30</v>
      </c>
      <c r="E67" s="173">
        <f t="shared" si="55"/>
        <v>118</v>
      </c>
      <c r="F67" s="173">
        <f t="shared" si="55"/>
        <v>98</v>
      </c>
      <c r="G67" s="173">
        <f t="shared" si="55"/>
        <v>20</v>
      </c>
      <c r="H67" s="173">
        <f t="shared" si="55"/>
        <v>121</v>
      </c>
      <c r="I67" s="174">
        <f t="shared" si="55"/>
        <v>119</v>
      </c>
      <c r="J67" s="173">
        <f t="shared" si="55"/>
        <v>2</v>
      </c>
      <c r="K67" s="173">
        <f t="shared" si="55"/>
        <v>119</v>
      </c>
      <c r="L67" s="173">
        <f t="shared" si="55"/>
        <v>112</v>
      </c>
      <c r="M67" s="173">
        <f t="shared" si="55"/>
        <v>7</v>
      </c>
      <c r="N67" s="173">
        <f t="shared" si="55"/>
        <v>31</v>
      </c>
      <c r="O67" s="173">
        <f t="shared" si="55"/>
        <v>31</v>
      </c>
      <c r="P67" s="173">
        <f t="shared" si="55"/>
        <v>0</v>
      </c>
      <c r="Q67" s="173">
        <f t="shared" si="55"/>
        <v>40</v>
      </c>
      <c r="R67" s="173">
        <f t="shared" si="55"/>
        <v>35</v>
      </c>
      <c r="S67" s="173">
        <f t="shared" si="55"/>
        <v>5</v>
      </c>
      <c r="T67" s="173">
        <f t="shared" ref="T67:AK67" si="56">SUM(T63:T66)</f>
        <v>43</v>
      </c>
      <c r="U67" s="173">
        <f t="shared" si="56"/>
        <v>40</v>
      </c>
      <c r="V67" s="173">
        <f t="shared" si="56"/>
        <v>3</v>
      </c>
      <c r="W67" s="173"/>
      <c r="X67" s="173"/>
      <c r="Y67" s="173"/>
      <c r="Z67" s="173">
        <f t="shared" si="56"/>
        <v>31</v>
      </c>
      <c r="AA67" s="173">
        <f t="shared" si="56"/>
        <v>23</v>
      </c>
      <c r="AB67" s="173">
        <f t="shared" si="56"/>
        <v>8</v>
      </c>
      <c r="AC67" s="173">
        <f t="shared" si="56"/>
        <v>40</v>
      </c>
      <c r="AD67" s="173">
        <f t="shared" si="56"/>
        <v>33</v>
      </c>
      <c r="AE67" s="173">
        <f t="shared" si="56"/>
        <v>7</v>
      </c>
      <c r="AF67" s="173">
        <f t="shared" si="56"/>
        <v>44</v>
      </c>
      <c r="AG67" s="173">
        <f t="shared" si="56"/>
        <v>43</v>
      </c>
      <c r="AH67" s="173">
        <f t="shared" si="56"/>
        <v>1</v>
      </c>
      <c r="AI67" s="173">
        <f t="shared" si="56"/>
        <v>65</v>
      </c>
      <c r="AJ67" s="173">
        <f t="shared" si="56"/>
        <v>63</v>
      </c>
      <c r="AK67" s="174">
        <f t="shared" si="56"/>
        <v>2</v>
      </c>
      <c r="AL67" s="174">
        <f>SUM(AL64:AL66)</f>
        <v>65</v>
      </c>
      <c r="AM67" s="202"/>
      <c r="AN67" s="174">
        <f>SUM(AN64:AN66)</f>
        <v>64</v>
      </c>
      <c r="AO67" s="174">
        <f>SUM(AO64:AO66)</f>
        <v>1</v>
      </c>
      <c r="AP67" s="281"/>
      <c r="AQ67" s="282"/>
    </row>
    <row r="68" spans="1:43" ht="18.95" customHeight="1">
      <c r="A68" s="135"/>
      <c r="B68" s="139"/>
      <c r="C68" s="139"/>
      <c r="D68" s="139"/>
      <c r="E68" s="139"/>
      <c r="F68" s="139"/>
      <c r="G68" s="139"/>
      <c r="I68" s="277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6"/>
      <c r="AC68" s="136"/>
      <c r="AD68" s="137"/>
      <c r="AE68" s="137"/>
      <c r="AF68" s="137"/>
      <c r="AG68" s="278"/>
      <c r="AH68" s="139"/>
      <c r="AI68" s="139"/>
      <c r="AJ68" s="139"/>
      <c r="AK68" s="139"/>
      <c r="AL68" s="139"/>
      <c r="AM68" s="139"/>
      <c r="AN68" s="139"/>
      <c r="AO68" s="139"/>
      <c r="AP68" s="139"/>
      <c r="AQ68" s="141"/>
    </row>
    <row r="69" spans="1:43" s="142" customFormat="1" ht="18.95" customHeight="1">
      <c r="A69" s="138"/>
      <c r="B69" s="364" t="s">
        <v>113</v>
      </c>
      <c r="C69" s="364"/>
      <c r="D69" s="364"/>
      <c r="E69" s="364"/>
      <c r="F69" s="364"/>
      <c r="G69" s="364"/>
      <c r="H69" s="364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39"/>
      <c r="AE69" s="139"/>
      <c r="AF69" s="139"/>
      <c r="AG69" s="139"/>
      <c r="AH69" s="364" t="s">
        <v>94</v>
      </c>
      <c r="AI69" s="364"/>
      <c r="AJ69" s="364"/>
      <c r="AK69" s="364"/>
      <c r="AL69" s="364"/>
      <c r="AM69" s="364"/>
      <c r="AN69" s="364"/>
      <c r="AO69" s="364"/>
      <c r="AP69" s="139"/>
      <c r="AQ69" s="141"/>
    </row>
    <row r="70" spans="1:43" ht="18.95" customHeight="1" thickBot="1">
      <c r="A70" s="143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6"/>
    </row>
    <row r="71" spans="1:43" ht="18.95" customHeight="1">
      <c r="A71" s="147"/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</row>
    <row r="72" spans="1:43" ht="18.95" customHeight="1">
      <c r="A72" s="147"/>
      <c r="B72" s="147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</row>
    <row r="73" spans="1:43" ht="18.95" customHeight="1">
      <c r="A73" s="147"/>
      <c r="B73" s="147"/>
      <c r="C73" s="147"/>
      <c r="D73" s="147"/>
      <c r="E73" s="147"/>
      <c r="F73" s="147"/>
      <c r="G73" s="147"/>
      <c r="H73" s="147"/>
      <c r="I73" s="147"/>
      <c r="J73" s="147"/>
      <c r="K73" s="147"/>
      <c r="L73" s="147"/>
      <c r="M73" s="147"/>
      <c r="N73" s="147"/>
      <c r="O73" s="147"/>
      <c r="P73" s="147"/>
      <c r="Q73" s="147"/>
      <c r="R73" s="147"/>
      <c r="S73" s="147"/>
      <c r="T73" s="147"/>
      <c r="U73" s="147"/>
      <c r="V73" s="147"/>
      <c r="W73" s="147"/>
      <c r="X73" s="147"/>
      <c r="Y73" s="147"/>
      <c r="Z73" s="147"/>
      <c r="AA73" s="147"/>
      <c r="AB73" s="147"/>
      <c r="AC73" s="147"/>
    </row>
    <row r="74" spans="1:43" ht="18.95" customHeight="1">
      <c r="A74" s="147"/>
      <c r="B74" s="147"/>
      <c r="C74" s="147"/>
      <c r="D74" s="147"/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</row>
    <row r="75" spans="1:43" ht="18.95" customHeight="1">
      <c r="A75" s="147"/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7"/>
      <c r="Z75" s="147"/>
      <c r="AA75" s="147"/>
      <c r="AB75" s="147"/>
      <c r="AC75" s="147"/>
    </row>
    <row r="76" spans="1:43" ht="18.95" customHeight="1">
      <c r="A76" s="147"/>
      <c r="B76" s="147"/>
      <c r="C76" s="147"/>
      <c r="D76" s="147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</row>
    <row r="77" spans="1:43" ht="18.95" customHeight="1">
      <c r="A77" s="147"/>
      <c r="B77" s="147"/>
      <c r="C77" s="147"/>
      <c r="D77" s="147"/>
      <c r="E77" s="147"/>
      <c r="F77" s="147"/>
      <c r="G77" s="147"/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</row>
    <row r="78" spans="1:43" ht="18.95" customHeight="1">
      <c r="A78" s="147"/>
      <c r="B78" s="147"/>
      <c r="C78" s="147"/>
      <c r="D78" s="147"/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147"/>
      <c r="U78" s="147"/>
      <c r="V78" s="147"/>
      <c r="W78" s="147"/>
      <c r="X78" s="147"/>
      <c r="Y78" s="147"/>
      <c r="Z78" s="147"/>
      <c r="AA78" s="147"/>
      <c r="AB78" s="147"/>
      <c r="AC78" s="147"/>
    </row>
    <row r="79" spans="1:43" ht="18.95" customHeight="1">
      <c r="A79" s="147"/>
      <c r="B79" s="147"/>
      <c r="C79" s="147"/>
      <c r="D79" s="147"/>
      <c r="E79" s="147"/>
      <c r="F79" s="147"/>
      <c r="G79" s="147"/>
      <c r="H79" s="147"/>
      <c r="I79" s="147"/>
      <c r="J79" s="147"/>
      <c r="K79" s="147"/>
      <c r="L79" s="147"/>
      <c r="M79" s="147"/>
      <c r="N79" s="147"/>
      <c r="O79" s="147"/>
      <c r="P79" s="147"/>
      <c r="Q79" s="147"/>
      <c r="R79" s="147"/>
      <c r="S79" s="147"/>
      <c r="T79" s="147"/>
      <c r="U79" s="147"/>
      <c r="V79" s="147"/>
      <c r="W79" s="147"/>
      <c r="X79" s="147"/>
      <c r="Y79" s="147"/>
      <c r="Z79" s="147"/>
      <c r="AA79" s="147"/>
      <c r="AB79" s="147"/>
      <c r="AC79" s="147"/>
    </row>
    <row r="80" spans="1:43" ht="18.95" customHeight="1">
      <c r="A80" s="147"/>
      <c r="B80" s="147"/>
      <c r="C80" s="147"/>
      <c r="D80" s="147"/>
      <c r="E80" s="147"/>
      <c r="F80" s="147"/>
      <c r="G80" s="147"/>
      <c r="H80" s="14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</row>
    <row r="81" spans="1:29" ht="18.95" customHeight="1">
      <c r="A81" s="147"/>
      <c r="B81" s="147"/>
      <c r="C81" s="147"/>
      <c r="D81" s="147"/>
      <c r="E81" s="147"/>
      <c r="F81" s="147"/>
      <c r="G81" s="147"/>
      <c r="H81" s="147"/>
      <c r="I81" s="147"/>
      <c r="J81" s="147"/>
      <c r="K81" s="147"/>
      <c r="L81" s="147"/>
      <c r="M81" s="147"/>
      <c r="N81" s="147"/>
      <c r="O81" s="147"/>
      <c r="P81" s="147"/>
      <c r="Q81" s="147"/>
      <c r="R81" s="147"/>
      <c r="S81" s="147"/>
      <c r="T81" s="147"/>
      <c r="U81" s="147"/>
      <c r="V81" s="147"/>
      <c r="W81" s="147"/>
      <c r="X81" s="147"/>
      <c r="Y81" s="147"/>
      <c r="Z81" s="147"/>
      <c r="AA81" s="147"/>
      <c r="AB81" s="147"/>
      <c r="AC81" s="147"/>
    </row>
    <row r="82" spans="1:29" ht="18.95" customHeight="1">
      <c r="A82" s="147"/>
      <c r="B82" s="147"/>
      <c r="C82" s="147"/>
      <c r="D82" s="147"/>
      <c r="E82" s="147"/>
      <c r="F82" s="147"/>
      <c r="G82" s="147"/>
      <c r="H82" s="147"/>
      <c r="I82" s="147"/>
      <c r="J82" s="147"/>
      <c r="K82" s="147"/>
      <c r="L82" s="147"/>
      <c r="M82" s="147"/>
      <c r="N82" s="147"/>
      <c r="O82" s="147"/>
      <c r="P82" s="147"/>
      <c r="Q82" s="147"/>
      <c r="R82" s="147"/>
      <c r="S82" s="147"/>
      <c r="T82" s="147"/>
      <c r="U82" s="147"/>
      <c r="V82" s="147"/>
      <c r="W82" s="147"/>
      <c r="X82" s="147"/>
      <c r="Y82" s="147"/>
      <c r="Z82" s="147"/>
      <c r="AA82" s="147"/>
      <c r="AB82" s="147"/>
      <c r="AC82" s="147"/>
    </row>
    <row r="83" spans="1:29" ht="18.95" customHeight="1">
      <c r="A83" s="147"/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  <c r="S83" s="147"/>
      <c r="T83" s="147"/>
      <c r="U83" s="147"/>
      <c r="V83" s="147"/>
      <c r="W83" s="147"/>
      <c r="X83" s="147"/>
      <c r="Y83" s="147"/>
      <c r="Z83" s="147"/>
      <c r="AA83" s="147"/>
      <c r="AB83" s="147"/>
      <c r="AC83" s="147"/>
    </row>
    <row r="84" spans="1:29" ht="18.95" customHeight="1">
      <c r="A84" s="147"/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</row>
    <row r="85" spans="1:29" ht="18.95" customHeight="1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</row>
    <row r="86" spans="1:29" ht="18.95" customHeight="1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</row>
    <row r="87" spans="1:29" ht="18.95" customHeight="1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</row>
    <row r="88" spans="1:29" ht="18.95" customHeight="1">
      <c r="A88" s="147"/>
      <c r="B88" s="147"/>
      <c r="C88" s="147"/>
      <c r="D88" s="147"/>
      <c r="E88" s="147"/>
      <c r="F88" s="147"/>
      <c r="G88" s="147"/>
      <c r="H88" s="147"/>
      <c r="I88" s="147"/>
      <c r="J88" s="147"/>
      <c r="K88" s="147"/>
      <c r="L88" s="147"/>
      <c r="M88" s="147"/>
      <c r="N88" s="147"/>
      <c r="O88" s="147"/>
      <c r="P88" s="147"/>
      <c r="Q88" s="147"/>
      <c r="R88" s="147"/>
      <c r="S88" s="147"/>
      <c r="T88" s="147"/>
      <c r="U88" s="147"/>
      <c r="V88" s="147"/>
      <c r="W88" s="147"/>
      <c r="X88" s="147"/>
      <c r="Y88" s="147"/>
      <c r="Z88" s="147"/>
      <c r="AA88" s="147"/>
      <c r="AB88" s="147"/>
      <c r="AC88" s="147"/>
    </row>
    <row r="89" spans="1:29" ht="18.95" customHeight="1">
      <c r="A89" s="147"/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  <c r="AA89" s="147"/>
      <c r="AB89" s="147"/>
      <c r="AC89" s="147"/>
    </row>
    <row r="90" spans="1:29" ht="18.95" customHeight="1">
      <c r="A90" s="147"/>
      <c r="B90" s="147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</row>
    <row r="91" spans="1:29" ht="18.95" customHeight="1">
      <c r="A91" s="147"/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</row>
    <row r="92" spans="1:29" ht="18.95" customHeight="1">
      <c r="A92" s="147"/>
      <c r="B92" s="147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</row>
    <row r="93" spans="1:29" ht="18.95" customHeight="1">
      <c r="A93" s="147"/>
      <c r="B93" s="147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</row>
    <row r="94" spans="1:29" ht="18.95" customHeight="1">
      <c r="A94" s="147"/>
      <c r="B94" s="147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7"/>
      <c r="Q94" s="147"/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</row>
    <row r="95" spans="1:29" ht="18.95" customHeight="1">
      <c r="A95" s="147"/>
      <c r="B95" s="147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47"/>
      <c r="V95" s="147"/>
      <c r="W95" s="147"/>
      <c r="X95" s="147"/>
      <c r="Y95" s="147"/>
      <c r="Z95" s="147"/>
      <c r="AA95" s="147"/>
      <c r="AB95" s="147"/>
      <c r="AC95" s="147"/>
    </row>
    <row r="96" spans="1:29" ht="18.95" customHeight="1">
      <c r="A96" s="147"/>
      <c r="B96" s="147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</row>
    <row r="97" spans="1:29" ht="18.95" customHeight="1">
      <c r="A97" s="147"/>
      <c r="B97" s="147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7"/>
      <c r="Q97" s="147"/>
      <c r="R97" s="147"/>
      <c r="S97" s="147"/>
      <c r="T97" s="147"/>
      <c r="U97" s="147"/>
      <c r="V97" s="147"/>
      <c r="W97" s="147"/>
      <c r="X97" s="147"/>
      <c r="Y97" s="147"/>
      <c r="Z97" s="147"/>
      <c r="AA97" s="147"/>
      <c r="AB97" s="147"/>
      <c r="AC97" s="147"/>
    </row>
    <row r="98" spans="1:29" ht="18.95" customHeight="1">
      <c r="A98" s="147"/>
      <c r="B98" s="147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7"/>
      <c r="Q98" s="147"/>
      <c r="R98" s="147"/>
      <c r="S98" s="147"/>
      <c r="T98" s="147"/>
      <c r="U98" s="147"/>
      <c r="V98" s="147"/>
      <c r="W98" s="147"/>
      <c r="X98" s="147"/>
      <c r="Y98" s="147"/>
      <c r="Z98" s="147"/>
      <c r="AA98" s="147"/>
      <c r="AB98" s="147"/>
      <c r="AC98" s="147"/>
    </row>
    <row r="99" spans="1:29" ht="18.95" customHeight="1">
      <c r="A99" s="147"/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</row>
    <row r="100" spans="1:29" ht="18.95" customHeight="1">
      <c r="A100" s="147"/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7"/>
      <c r="V100" s="147"/>
      <c r="W100" s="147"/>
      <c r="X100" s="147"/>
      <c r="Y100" s="147"/>
      <c r="Z100" s="147"/>
      <c r="AA100" s="147"/>
      <c r="AB100" s="147"/>
      <c r="AC100" s="147"/>
    </row>
    <row r="101" spans="1:29" ht="18.95" customHeight="1">
      <c r="A101" s="147"/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7"/>
      <c r="V101" s="147"/>
      <c r="W101" s="147"/>
      <c r="X101" s="147"/>
      <c r="Y101" s="147"/>
      <c r="Z101" s="147"/>
      <c r="AA101" s="147"/>
      <c r="AB101" s="147"/>
      <c r="AC101" s="147"/>
    </row>
    <row r="102" spans="1:29" ht="18.95" customHeight="1">
      <c r="A102" s="147"/>
      <c r="B102" s="147"/>
      <c r="C102" s="147"/>
      <c r="D102" s="147"/>
      <c r="E102" s="147"/>
      <c r="F102" s="147"/>
      <c r="G102" s="147"/>
      <c r="H102" s="147"/>
      <c r="I102" s="147"/>
      <c r="J102" s="147"/>
      <c r="K102" s="147"/>
      <c r="L102" s="147"/>
      <c r="M102" s="147"/>
      <c r="N102" s="147"/>
      <c r="O102" s="147"/>
      <c r="P102" s="147"/>
      <c r="Q102" s="147"/>
      <c r="R102" s="147"/>
      <c r="S102" s="147"/>
      <c r="T102" s="147"/>
      <c r="U102" s="147"/>
      <c r="V102" s="147"/>
      <c r="W102" s="147"/>
      <c r="X102" s="147"/>
      <c r="Y102" s="147"/>
      <c r="Z102" s="147"/>
      <c r="AA102" s="147"/>
      <c r="AB102" s="147"/>
      <c r="AC102" s="147"/>
    </row>
    <row r="103" spans="1:29" ht="18.95" customHeight="1">
      <c r="A103" s="147"/>
      <c r="B103" s="147"/>
      <c r="C103" s="147"/>
      <c r="D103" s="147"/>
      <c r="E103" s="147"/>
      <c r="F103" s="147"/>
      <c r="G103" s="147"/>
      <c r="H103" s="147"/>
      <c r="I103" s="147"/>
      <c r="J103" s="147"/>
      <c r="K103" s="147"/>
      <c r="L103" s="147"/>
      <c r="M103" s="147"/>
      <c r="N103" s="147"/>
      <c r="O103" s="147"/>
      <c r="P103" s="147"/>
      <c r="Q103" s="147"/>
      <c r="R103" s="147"/>
      <c r="S103" s="147"/>
      <c r="T103" s="147"/>
      <c r="U103" s="147"/>
      <c r="V103" s="147"/>
      <c r="W103" s="147"/>
      <c r="X103" s="147"/>
      <c r="Y103" s="147"/>
      <c r="Z103" s="147"/>
      <c r="AA103" s="147"/>
      <c r="AB103" s="147"/>
      <c r="AC103" s="147"/>
    </row>
    <row r="104" spans="1:29" ht="18.95" customHeight="1">
      <c r="A104" s="147"/>
      <c r="B104" s="147"/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7"/>
      <c r="U104" s="147"/>
      <c r="V104" s="147"/>
      <c r="W104" s="147"/>
      <c r="X104" s="147"/>
      <c r="Y104" s="147"/>
      <c r="Z104" s="147"/>
      <c r="AA104" s="147"/>
      <c r="AB104" s="147"/>
      <c r="AC104" s="147"/>
    </row>
    <row r="105" spans="1:29" ht="18.95" customHeight="1">
      <c r="A105" s="147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147"/>
      <c r="AA105" s="147"/>
      <c r="AB105" s="147"/>
      <c r="AC105" s="147"/>
    </row>
    <row r="106" spans="1:29" ht="18.95" customHeight="1">
      <c r="A106" s="147"/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47"/>
      <c r="V106" s="147"/>
      <c r="W106" s="147"/>
      <c r="X106" s="147"/>
      <c r="Y106" s="147"/>
      <c r="Z106" s="147"/>
      <c r="AA106" s="147"/>
      <c r="AB106" s="147"/>
      <c r="AC106" s="147"/>
    </row>
    <row r="107" spans="1:29" ht="18.95" customHeight="1">
      <c r="A107" s="147"/>
      <c r="B107" s="147"/>
      <c r="C107" s="147"/>
      <c r="D107" s="147"/>
      <c r="E107" s="147"/>
      <c r="F107" s="147"/>
      <c r="G107" s="147"/>
      <c r="H107" s="147"/>
      <c r="I107" s="147"/>
      <c r="J107" s="147"/>
      <c r="K107" s="147"/>
      <c r="L107" s="147"/>
      <c r="M107" s="147"/>
      <c r="N107" s="147"/>
      <c r="O107" s="147"/>
      <c r="P107" s="147"/>
      <c r="Q107" s="147"/>
      <c r="R107" s="147"/>
      <c r="S107" s="147"/>
      <c r="T107" s="147"/>
      <c r="U107" s="147"/>
      <c r="V107" s="147"/>
      <c r="W107" s="147"/>
      <c r="X107" s="147"/>
      <c r="Y107" s="147"/>
      <c r="Z107" s="147"/>
      <c r="AA107" s="147"/>
      <c r="AB107" s="147"/>
      <c r="AC107" s="147"/>
    </row>
    <row r="108" spans="1:29" ht="18.95" customHeight="1">
      <c r="A108" s="147"/>
      <c r="B108" s="147"/>
      <c r="C108" s="147"/>
      <c r="D108" s="147"/>
      <c r="E108" s="147"/>
      <c r="F108" s="147"/>
      <c r="G108" s="147"/>
      <c r="H108" s="147"/>
      <c r="I108" s="147"/>
      <c r="J108" s="147"/>
      <c r="K108" s="147"/>
      <c r="L108" s="147"/>
      <c r="M108" s="147"/>
      <c r="N108" s="147"/>
      <c r="O108" s="147"/>
      <c r="P108" s="147"/>
      <c r="Q108" s="147"/>
      <c r="R108" s="147"/>
      <c r="S108" s="147"/>
      <c r="T108" s="147"/>
      <c r="U108" s="147"/>
      <c r="V108" s="147"/>
      <c r="W108" s="147"/>
      <c r="X108" s="147"/>
      <c r="Y108" s="147"/>
      <c r="Z108" s="147"/>
      <c r="AA108" s="147"/>
      <c r="AB108" s="147"/>
      <c r="AC108" s="147"/>
    </row>
    <row r="109" spans="1:29" ht="18.95" customHeight="1">
      <c r="A109" s="147"/>
      <c r="B109" s="147"/>
      <c r="C109" s="147"/>
      <c r="D109" s="147"/>
      <c r="E109" s="147"/>
      <c r="F109" s="147"/>
      <c r="G109" s="147"/>
      <c r="H109" s="147"/>
      <c r="I109" s="147"/>
      <c r="J109" s="147"/>
      <c r="K109" s="147"/>
      <c r="L109" s="147"/>
      <c r="M109" s="147"/>
      <c r="N109" s="147"/>
      <c r="O109" s="147"/>
      <c r="P109" s="147"/>
      <c r="Q109" s="147"/>
      <c r="R109" s="147"/>
      <c r="S109" s="147"/>
      <c r="T109" s="147"/>
      <c r="U109" s="147"/>
      <c r="V109" s="147"/>
      <c r="W109" s="147"/>
      <c r="X109" s="147"/>
      <c r="Y109" s="147"/>
      <c r="Z109" s="147"/>
      <c r="AA109" s="147"/>
      <c r="AB109" s="147"/>
      <c r="AC109" s="147"/>
    </row>
    <row r="110" spans="1:29" ht="18.95" customHeight="1">
      <c r="A110" s="147"/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</row>
    <row r="111" spans="1:29" ht="18.95" customHeight="1">
      <c r="A111" s="147"/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  <c r="S111" s="147"/>
      <c r="T111" s="147"/>
      <c r="U111" s="147"/>
      <c r="V111" s="147"/>
      <c r="W111" s="147"/>
      <c r="X111" s="147"/>
      <c r="Y111" s="147"/>
      <c r="Z111" s="147"/>
      <c r="AA111" s="147"/>
      <c r="AB111" s="147"/>
      <c r="AC111" s="147"/>
    </row>
    <row r="112" spans="1:29" ht="18.95" customHeight="1">
      <c r="A112" s="147"/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47"/>
      <c r="V112" s="147"/>
      <c r="W112" s="147"/>
      <c r="X112" s="147"/>
      <c r="Y112" s="147"/>
      <c r="Z112" s="147"/>
      <c r="AA112" s="147"/>
      <c r="AB112" s="147"/>
      <c r="AC112" s="147"/>
    </row>
    <row r="113" spans="1:29" ht="18.95" customHeight="1">
      <c r="A113" s="147"/>
      <c r="B113" s="147"/>
      <c r="C113" s="147"/>
      <c r="D113" s="147"/>
      <c r="E113" s="147"/>
      <c r="F113" s="147"/>
      <c r="G113" s="147"/>
      <c r="H113" s="147"/>
      <c r="I113" s="147"/>
      <c r="J113" s="147"/>
      <c r="K113" s="147"/>
      <c r="L113" s="147"/>
      <c r="M113" s="147"/>
      <c r="N113" s="147"/>
      <c r="O113" s="147"/>
      <c r="P113" s="147"/>
      <c r="Q113" s="147"/>
      <c r="R113" s="147"/>
      <c r="S113" s="147"/>
      <c r="T113" s="147"/>
      <c r="U113" s="147"/>
      <c r="V113" s="147"/>
      <c r="W113" s="147"/>
      <c r="X113" s="147"/>
      <c r="Y113" s="147"/>
      <c r="Z113" s="147"/>
      <c r="AA113" s="147"/>
      <c r="AB113" s="147"/>
      <c r="AC113" s="147"/>
    </row>
    <row r="114" spans="1:29" ht="18.95" customHeight="1">
      <c r="A114" s="147"/>
      <c r="B114" s="147"/>
      <c r="C114" s="147"/>
      <c r="D114" s="147"/>
      <c r="E114" s="147"/>
      <c r="F114" s="147"/>
      <c r="G114" s="147"/>
      <c r="H114" s="147"/>
      <c r="I114" s="147"/>
      <c r="J114" s="147"/>
      <c r="K114" s="147"/>
      <c r="L114" s="147"/>
      <c r="M114" s="147"/>
      <c r="N114" s="147"/>
      <c r="O114" s="147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</row>
    <row r="115" spans="1:29" ht="18.95" customHeight="1">
      <c r="A115" s="147"/>
      <c r="B115" s="147"/>
      <c r="C115" s="147"/>
      <c r="D115" s="147"/>
      <c r="E115" s="147"/>
      <c r="F115" s="147"/>
      <c r="G115" s="147"/>
      <c r="H115" s="147"/>
      <c r="I115" s="147"/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47"/>
      <c r="X115" s="147"/>
      <c r="Y115" s="147"/>
      <c r="Z115" s="147"/>
      <c r="AA115" s="147"/>
      <c r="AB115" s="147"/>
      <c r="AC115" s="147"/>
    </row>
    <row r="116" spans="1:29" ht="18.95" customHeight="1">
      <c r="A116" s="147"/>
      <c r="B116" s="147"/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147"/>
      <c r="O116" s="147"/>
      <c r="P116" s="147"/>
      <c r="Q116" s="147"/>
      <c r="R116" s="147"/>
      <c r="S116" s="147"/>
      <c r="T116" s="147"/>
      <c r="U116" s="147"/>
      <c r="V116" s="147"/>
      <c r="W116" s="147"/>
      <c r="X116" s="147"/>
      <c r="Y116" s="147"/>
      <c r="Z116" s="147"/>
      <c r="AA116" s="147"/>
      <c r="AB116" s="147"/>
      <c r="AC116" s="147"/>
    </row>
    <row r="117" spans="1:29" ht="18.95" customHeight="1">
      <c r="A117" s="147"/>
      <c r="B117" s="147"/>
      <c r="C117" s="147"/>
      <c r="D117" s="147"/>
      <c r="E117" s="147"/>
      <c r="F117" s="147"/>
      <c r="G117" s="147"/>
      <c r="H117" s="147"/>
      <c r="I117" s="147"/>
      <c r="J117" s="147"/>
      <c r="K117" s="147"/>
      <c r="L117" s="147"/>
      <c r="M117" s="147"/>
      <c r="N117" s="147"/>
      <c r="O117" s="147"/>
      <c r="P117" s="147"/>
      <c r="Q117" s="147"/>
      <c r="R117" s="147"/>
      <c r="S117" s="147"/>
      <c r="T117" s="147"/>
      <c r="U117" s="147"/>
      <c r="V117" s="147"/>
      <c r="W117" s="147"/>
      <c r="X117" s="147"/>
      <c r="Y117" s="147"/>
      <c r="Z117" s="147"/>
      <c r="AA117" s="147"/>
      <c r="AB117" s="147"/>
      <c r="AC117" s="147"/>
    </row>
    <row r="118" spans="1:29" ht="18.95" customHeight="1">
      <c r="A118" s="147"/>
      <c r="B118" s="147"/>
      <c r="C118" s="147"/>
      <c r="D118" s="147"/>
      <c r="E118" s="147"/>
      <c r="F118" s="147"/>
      <c r="G118" s="147"/>
      <c r="H118" s="147"/>
      <c r="I118" s="147"/>
      <c r="J118" s="147"/>
      <c r="K118" s="147"/>
      <c r="L118" s="147"/>
      <c r="M118" s="147"/>
      <c r="N118" s="147"/>
      <c r="O118" s="147"/>
      <c r="P118" s="147"/>
      <c r="Q118" s="147"/>
      <c r="R118" s="147"/>
      <c r="S118" s="147"/>
      <c r="T118" s="147"/>
      <c r="U118" s="147"/>
      <c r="V118" s="147"/>
      <c r="W118" s="147"/>
      <c r="X118" s="147"/>
      <c r="Y118" s="147"/>
      <c r="Z118" s="147"/>
      <c r="AA118" s="147"/>
      <c r="AB118" s="147"/>
      <c r="AC118" s="147"/>
    </row>
    <row r="119" spans="1:29" ht="18.95" customHeight="1">
      <c r="A119" s="147"/>
      <c r="B119" s="147"/>
      <c r="C119" s="147"/>
      <c r="D119" s="147"/>
      <c r="E119" s="147"/>
      <c r="F119" s="147"/>
      <c r="G119" s="147"/>
      <c r="H119" s="147"/>
      <c r="I119" s="147"/>
      <c r="J119" s="147"/>
      <c r="K119" s="147"/>
      <c r="L119" s="147"/>
      <c r="M119" s="147"/>
      <c r="N119" s="147"/>
      <c r="O119" s="147"/>
      <c r="P119" s="147"/>
      <c r="Q119" s="147"/>
      <c r="R119" s="147"/>
      <c r="S119" s="147"/>
      <c r="T119" s="147"/>
      <c r="U119" s="147"/>
      <c r="V119" s="147"/>
      <c r="W119" s="147"/>
      <c r="X119" s="147"/>
      <c r="Y119" s="147"/>
      <c r="Z119" s="147"/>
      <c r="AA119" s="147"/>
      <c r="AB119" s="147"/>
      <c r="AC119" s="147"/>
    </row>
    <row r="120" spans="1:29" ht="18.95" customHeight="1">
      <c r="A120" s="147"/>
      <c r="B120" s="147"/>
      <c r="C120" s="147"/>
      <c r="D120" s="147"/>
      <c r="E120" s="147"/>
      <c r="F120" s="147"/>
      <c r="G120" s="147"/>
      <c r="H120" s="147"/>
      <c r="I120" s="147"/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47"/>
      <c r="X120" s="147"/>
      <c r="Y120" s="147"/>
      <c r="Z120" s="147"/>
      <c r="AA120" s="147"/>
      <c r="AB120" s="147"/>
      <c r="AC120" s="147"/>
    </row>
    <row r="121" spans="1:29" ht="18.95" customHeight="1">
      <c r="A121" s="147"/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</row>
    <row r="122" spans="1:29" ht="18.95" customHeight="1">
      <c r="A122" s="147"/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  <c r="X122" s="147"/>
      <c r="Y122" s="147"/>
      <c r="Z122" s="147"/>
      <c r="AA122" s="147"/>
      <c r="AB122" s="147"/>
      <c r="AC122" s="147"/>
    </row>
    <row r="123" spans="1:29" ht="18.95" customHeight="1">
      <c r="A123" s="147"/>
      <c r="B123" s="147"/>
      <c r="C123" s="147"/>
      <c r="D123" s="147"/>
      <c r="E123" s="147"/>
      <c r="F123" s="147"/>
      <c r="G123" s="147"/>
      <c r="H123" s="147"/>
      <c r="I123" s="147"/>
      <c r="J123" s="147"/>
      <c r="K123" s="147"/>
      <c r="L123" s="147"/>
      <c r="M123" s="147"/>
      <c r="N123" s="147"/>
      <c r="O123" s="147"/>
      <c r="P123" s="147"/>
      <c r="Q123" s="147"/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147"/>
      <c r="AC123" s="147"/>
    </row>
    <row r="124" spans="1:29" ht="18.95" customHeight="1">
      <c r="A124" s="147"/>
      <c r="B124" s="147"/>
      <c r="C124" s="147"/>
      <c r="D124" s="147"/>
      <c r="E124" s="147"/>
      <c r="F124" s="147"/>
      <c r="G124" s="147"/>
      <c r="H124" s="147"/>
      <c r="I124" s="147"/>
      <c r="J124" s="147"/>
      <c r="K124" s="147"/>
      <c r="L124" s="147"/>
      <c r="M124" s="147"/>
      <c r="N124" s="147"/>
      <c r="O124" s="147"/>
      <c r="P124" s="147"/>
      <c r="Q124" s="147"/>
      <c r="R124" s="147"/>
      <c r="S124" s="147"/>
      <c r="T124" s="147"/>
      <c r="U124" s="147"/>
      <c r="V124" s="147"/>
      <c r="W124" s="147"/>
      <c r="X124" s="147"/>
      <c r="Y124" s="147"/>
      <c r="Z124" s="147"/>
      <c r="AA124" s="147"/>
      <c r="AB124" s="147"/>
      <c r="AC124" s="147"/>
    </row>
    <row r="125" spans="1:29" ht="18.95" customHeight="1">
      <c r="A125" s="147"/>
      <c r="B125" s="147"/>
      <c r="C125" s="147"/>
      <c r="D125" s="147"/>
      <c r="E125" s="147"/>
      <c r="F125" s="147"/>
      <c r="G125" s="147"/>
      <c r="H125" s="147"/>
      <c r="I125" s="147"/>
      <c r="J125" s="147"/>
      <c r="K125" s="147"/>
      <c r="L125" s="147"/>
      <c r="M125" s="147"/>
      <c r="N125" s="147"/>
      <c r="O125" s="147"/>
      <c r="P125" s="147"/>
      <c r="Q125" s="147"/>
      <c r="R125" s="147"/>
      <c r="S125" s="147"/>
      <c r="T125" s="147"/>
      <c r="U125" s="147"/>
      <c r="V125" s="147"/>
      <c r="W125" s="147"/>
      <c r="X125" s="147"/>
      <c r="Y125" s="147"/>
      <c r="Z125" s="147"/>
      <c r="AA125" s="147"/>
      <c r="AB125" s="147"/>
      <c r="AC125" s="147"/>
    </row>
    <row r="126" spans="1:29" ht="18.95" customHeight="1">
      <c r="A126" s="147"/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47"/>
      <c r="M126" s="147"/>
      <c r="N126" s="147"/>
      <c r="O126" s="147"/>
      <c r="P126" s="147"/>
      <c r="Q126" s="147"/>
      <c r="R126" s="147"/>
      <c r="S126" s="147"/>
      <c r="T126" s="147"/>
      <c r="U126" s="147"/>
      <c r="V126" s="147"/>
      <c r="W126" s="147"/>
      <c r="X126" s="147"/>
      <c r="Y126" s="147"/>
      <c r="Z126" s="147"/>
      <c r="AA126" s="147"/>
      <c r="AB126" s="147"/>
      <c r="AC126" s="147"/>
    </row>
    <row r="127" spans="1:29" ht="18.95" customHeight="1">
      <c r="A127" s="147"/>
      <c r="B127" s="147"/>
      <c r="C127" s="147"/>
      <c r="D127" s="147"/>
      <c r="E127" s="147"/>
      <c r="F127" s="147"/>
      <c r="G127" s="147"/>
      <c r="H127" s="147"/>
      <c r="I127" s="147"/>
      <c r="J127" s="147"/>
      <c r="K127" s="147"/>
      <c r="L127" s="147"/>
      <c r="M127" s="147"/>
      <c r="N127" s="147"/>
      <c r="O127" s="147"/>
      <c r="P127" s="147"/>
      <c r="Q127" s="147"/>
      <c r="R127" s="147"/>
      <c r="S127" s="147"/>
      <c r="T127" s="147"/>
      <c r="U127" s="147"/>
      <c r="V127" s="147"/>
      <c r="W127" s="147"/>
      <c r="X127" s="147"/>
      <c r="Y127" s="147"/>
      <c r="Z127" s="147"/>
      <c r="AA127" s="147"/>
      <c r="AB127" s="147"/>
      <c r="AC127" s="147"/>
    </row>
    <row r="128" spans="1:29" ht="18.95" customHeight="1">
      <c r="A128" s="147"/>
      <c r="B128" s="147"/>
      <c r="C128" s="147"/>
      <c r="D128" s="147"/>
      <c r="E128" s="147"/>
      <c r="F128" s="147"/>
      <c r="G128" s="147"/>
      <c r="H128" s="147"/>
      <c r="I128" s="147"/>
      <c r="J128" s="147"/>
      <c r="K128" s="147"/>
      <c r="L128" s="147"/>
      <c r="M128" s="147"/>
      <c r="N128" s="147"/>
      <c r="O128" s="147"/>
      <c r="P128" s="147"/>
      <c r="Q128" s="147"/>
      <c r="R128" s="147"/>
      <c r="S128" s="147"/>
      <c r="T128" s="147"/>
      <c r="U128" s="147"/>
      <c r="V128" s="147"/>
      <c r="W128" s="147"/>
      <c r="X128" s="147"/>
      <c r="Y128" s="147"/>
      <c r="Z128" s="147"/>
      <c r="AA128" s="147"/>
      <c r="AB128" s="147"/>
      <c r="AC128" s="147"/>
    </row>
    <row r="129" spans="1:29" ht="18.95" customHeight="1">
      <c r="A129" s="147"/>
      <c r="B129" s="147"/>
      <c r="C129" s="147"/>
      <c r="D129" s="147"/>
      <c r="E129" s="147"/>
      <c r="F129" s="147"/>
      <c r="G129" s="147"/>
      <c r="H129" s="147"/>
      <c r="I129" s="147"/>
      <c r="J129" s="147"/>
      <c r="K129" s="147"/>
      <c r="L129" s="147"/>
      <c r="M129" s="147"/>
      <c r="N129" s="147"/>
      <c r="O129" s="147"/>
      <c r="P129" s="147"/>
      <c r="Q129" s="147"/>
      <c r="R129" s="147"/>
      <c r="S129" s="147"/>
      <c r="T129" s="147"/>
      <c r="U129" s="147"/>
      <c r="V129" s="147"/>
      <c r="W129" s="147"/>
      <c r="X129" s="147"/>
      <c r="Y129" s="147"/>
      <c r="Z129" s="147"/>
      <c r="AA129" s="147"/>
      <c r="AB129" s="147"/>
      <c r="AC129" s="147"/>
    </row>
    <row r="130" spans="1:29" ht="18.95" customHeight="1">
      <c r="A130" s="147"/>
      <c r="B130" s="147"/>
      <c r="C130" s="147"/>
      <c r="D130" s="147"/>
      <c r="E130" s="147"/>
      <c r="F130" s="147"/>
      <c r="G130" s="147"/>
      <c r="H130" s="147"/>
      <c r="I130" s="147"/>
      <c r="J130" s="147"/>
      <c r="K130" s="147"/>
      <c r="L130" s="147"/>
      <c r="M130" s="147"/>
      <c r="N130" s="147"/>
      <c r="O130" s="147"/>
      <c r="P130" s="147"/>
      <c r="Q130" s="147"/>
      <c r="R130" s="147"/>
      <c r="S130" s="147"/>
      <c r="T130" s="147"/>
      <c r="U130" s="147"/>
      <c r="V130" s="147"/>
      <c r="W130" s="147"/>
      <c r="X130" s="147"/>
      <c r="Y130" s="147"/>
      <c r="Z130" s="147"/>
      <c r="AA130" s="147"/>
      <c r="AB130" s="147"/>
      <c r="AC130" s="147"/>
    </row>
    <row r="131" spans="1:29" ht="18.95" customHeight="1">
      <c r="A131" s="147"/>
      <c r="B131" s="147"/>
      <c r="C131" s="147"/>
      <c r="D131" s="147"/>
      <c r="E131" s="147"/>
      <c r="F131" s="147"/>
      <c r="G131" s="147"/>
      <c r="H131" s="147"/>
      <c r="I131" s="147"/>
      <c r="J131" s="147"/>
      <c r="K131" s="147"/>
      <c r="L131" s="147"/>
      <c r="M131" s="147"/>
      <c r="N131" s="147"/>
      <c r="O131" s="147"/>
      <c r="P131" s="147"/>
      <c r="Q131" s="147"/>
      <c r="R131" s="147"/>
      <c r="S131" s="147"/>
      <c r="T131" s="147"/>
      <c r="U131" s="147"/>
      <c r="V131" s="147"/>
      <c r="W131" s="147"/>
      <c r="X131" s="147"/>
      <c r="Y131" s="147"/>
      <c r="Z131" s="147"/>
      <c r="AA131" s="147"/>
      <c r="AB131" s="147"/>
      <c r="AC131" s="147"/>
    </row>
    <row r="132" spans="1:29" ht="18.95" customHeight="1">
      <c r="A132" s="147"/>
      <c r="B132" s="147"/>
      <c r="C132" s="147"/>
      <c r="D132" s="147"/>
      <c r="E132" s="147"/>
      <c r="F132" s="147"/>
      <c r="G132" s="147"/>
      <c r="H132" s="147"/>
      <c r="I132" s="147"/>
      <c r="J132" s="147"/>
      <c r="K132" s="147"/>
      <c r="L132" s="147"/>
      <c r="M132" s="147"/>
      <c r="N132" s="147"/>
      <c r="O132" s="147"/>
      <c r="P132" s="147"/>
      <c r="Q132" s="147"/>
      <c r="R132" s="147"/>
      <c r="S132" s="147"/>
      <c r="T132" s="147"/>
      <c r="U132" s="147"/>
      <c r="V132" s="147"/>
      <c r="W132" s="147"/>
      <c r="X132" s="147"/>
      <c r="Y132" s="147"/>
      <c r="Z132" s="147"/>
      <c r="AA132" s="147"/>
      <c r="AB132" s="147"/>
      <c r="AC132" s="147"/>
    </row>
    <row r="133" spans="1:29" ht="18.95" customHeight="1">
      <c r="A133" s="147"/>
      <c r="B133" s="147"/>
      <c r="C133" s="147"/>
      <c r="D133" s="147"/>
      <c r="E133" s="147"/>
      <c r="F133" s="147"/>
      <c r="G133" s="147"/>
      <c r="H133" s="147"/>
      <c r="I133" s="147"/>
      <c r="J133" s="147"/>
      <c r="K133" s="147"/>
      <c r="L133" s="147"/>
      <c r="M133" s="147"/>
      <c r="N133" s="147"/>
      <c r="O133" s="147"/>
      <c r="P133" s="147"/>
      <c r="Q133" s="147"/>
      <c r="R133" s="147"/>
      <c r="S133" s="147"/>
      <c r="T133" s="147"/>
      <c r="U133" s="147"/>
      <c r="V133" s="147"/>
      <c r="W133" s="147"/>
      <c r="X133" s="147"/>
      <c r="Y133" s="147"/>
      <c r="Z133" s="147"/>
      <c r="AA133" s="147"/>
      <c r="AB133" s="147"/>
      <c r="AC133" s="147"/>
    </row>
    <row r="134" spans="1:29" ht="18.95" customHeight="1">
      <c r="A134" s="147"/>
      <c r="B134" s="147"/>
      <c r="C134" s="147"/>
      <c r="D134" s="147"/>
      <c r="E134" s="147"/>
      <c r="F134" s="147"/>
      <c r="G134" s="147"/>
      <c r="H134" s="147"/>
      <c r="I134" s="147"/>
      <c r="J134" s="147"/>
      <c r="K134" s="147"/>
      <c r="L134" s="147"/>
      <c r="M134" s="147"/>
      <c r="N134" s="147"/>
      <c r="O134" s="147"/>
      <c r="P134" s="147"/>
      <c r="Q134" s="147"/>
      <c r="R134" s="147"/>
      <c r="S134" s="147"/>
      <c r="T134" s="147"/>
      <c r="U134" s="147"/>
      <c r="V134" s="147"/>
      <c r="W134" s="147"/>
      <c r="X134" s="147"/>
      <c r="Y134" s="147"/>
      <c r="Z134" s="147"/>
      <c r="AA134" s="147"/>
      <c r="AB134" s="147"/>
      <c r="AC134" s="147"/>
    </row>
    <row r="135" spans="1:29" ht="18.95" customHeight="1">
      <c r="A135" s="147"/>
      <c r="B135" s="147"/>
      <c r="C135" s="147"/>
      <c r="D135" s="147"/>
      <c r="E135" s="147"/>
      <c r="F135" s="147"/>
      <c r="G135" s="147"/>
      <c r="H135" s="147"/>
      <c r="I135" s="147"/>
      <c r="J135" s="147"/>
      <c r="K135" s="147"/>
      <c r="L135" s="147"/>
      <c r="M135" s="147"/>
      <c r="N135" s="147"/>
      <c r="O135" s="147"/>
      <c r="P135" s="147"/>
      <c r="Q135" s="147"/>
      <c r="R135" s="147"/>
      <c r="S135" s="147"/>
      <c r="T135" s="147"/>
      <c r="U135" s="147"/>
      <c r="V135" s="147"/>
      <c r="W135" s="147"/>
      <c r="X135" s="147"/>
      <c r="Y135" s="147"/>
      <c r="Z135" s="147"/>
      <c r="AA135" s="147"/>
      <c r="AB135" s="147"/>
      <c r="AC135" s="147"/>
    </row>
    <row r="136" spans="1:29" ht="18.95" customHeight="1">
      <c r="A136" s="147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47"/>
      <c r="U136" s="147"/>
      <c r="V136" s="147"/>
      <c r="W136" s="147"/>
      <c r="X136" s="147"/>
      <c r="Y136" s="147"/>
      <c r="Z136" s="147"/>
      <c r="AA136" s="147"/>
      <c r="AB136" s="147"/>
      <c r="AC136" s="147"/>
    </row>
    <row r="137" spans="1:29" ht="18.95" customHeight="1">
      <c r="A137" s="147"/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  <c r="S137" s="147"/>
      <c r="T137" s="147"/>
      <c r="U137" s="147"/>
      <c r="V137" s="147"/>
      <c r="W137" s="147"/>
      <c r="X137" s="147"/>
      <c r="Y137" s="147"/>
      <c r="Z137" s="147"/>
      <c r="AA137" s="147"/>
      <c r="AB137" s="147"/>
      <c r="AC137" s="147"/>
    </row>
    <row r="138" spans="1:29" ht="18.95" customHeight="1">
      <c r="A138" s="147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47"/>
      <c r="U138" s="147"/>
      <c r="V138" s="147"/>
      <c r="W138" s="147"/>
      <c r="X138" s="147"/>
      <c r="Y138" s="147"/>
      <c r="Z138" s="147"/>
      <c r="AA138" s="147"/>
      <c r="AB138" s="147"/>
      <c r="AC138" s="147"/>
    </row>
    <row r="139" spans="1:29" ht="18.95" customHeight="1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47"/>
      <c r="U139" s="147"/>
      <c r="V139" s="147"/>
      <c r="W139" s="147"/>
      <c r="X139" s="147"/>
      <c r="Y139" s="147"/>
      <c r="Z139" s="147"/>
      <c r="AA139" s="147"/>
      <c r="AB139" s="147"/>
      <c r="AC139" s="147"/>
    </row>
    <row r="140" spans="1:29" ht="18.95" customHeight="1">
      <c r="A140" s="147"/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47"/>
      <c r="U140" s="147"/>
      <c r="V140" s="147"/>
      <c r="W140" s="147"/>
      <c r="X140" s="147"/>
      <c r="Y140" s="147"/>
      <c r="Z140" s="147"/>
      <c r="AA140" s="147"/>
      <c r="AB140" s="147"/>
      <c r="AC140" s="147"/>
    </row>
    <row r="141" spans="1:29" ht="18.95" customHeight="1">
      <c r="A141" s="147"/>
      <c r="B141" s="147"/>
      <c r="C141" s="147"/>
      <c r="D141" s="147"/>
      <c r="E141" s="147"/>
      <c r="F141" s="147"/>
      <c r="G141" s="147"/>
      <c r="H141" s="147"/>
      <c r="I141" s="147"/>
      <c r="J141" s="147"/>
      <c r="K141" s="147"/>
      <c r="L141" s="147"/>
      <c r="M141" s="147"/>
      <c r="N141" s="147"/>
      <c r="O141" s="147"/>
      <c r="P141" s="147"/>
      <c r="Q141" s="147"/>
      <c r="R141" s="147"/>
      <c r="S141" s="147"/>
      <c r="T141" s="147"/>
      <c r="U141" s="147"/>
      <c r="V141" s="147"/>
      <c r="W141" s="147"/>
      <c r="X141" s="147"/>
      <c r="Y141" s="147"/>
      <c r="Z141" s="147"/>
      <c r="AA141" s="147"/>
      <c r="AB141" s="147"/>
      <c r="AC141" s="147"/>
    </row>
    <row r="142" spans="1:29" ht="18.95" customHeight="1">
      <c r="A142" s="147"/>
      <c r="B142" s="147"/>
      <c r="C142" s="147"/>
      <c r="D142" s="147"/>
      <c r="E142" s="147"/>
      <c r="F142" s="147"/>
      <c r="G142" s="147"/>
      <c r="H142" s="147"/>
      <c r="I142" s="147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7"/>
      <c r="U142" s="147"/>
      <c r="V142" s="147"/>
      <c r="W142" s="147"/>
      <c r="X142" s="147"/>
      <c r="Y142" s="147"/>
      <c r="Z142" s="147"/>
      <c r="AA142" s="147"/>
      <c r="AB142" s="147"/>
      <c r="AC142" s="147"/>
    </row>
    <row r="143" spans="1:29" ht="18.95" customHeight="1">
      <c r="A143" s="147"/>
      <c r="B143" s="147"/>
      <c r="C143" s="147"/>
      <c r="D143" s="147"/>
      <c r="E143" s="147"/>
      <c r="F143" s="147"/>
      <c r="G143" s="147"/>
      <c r="H143" s="147"/>
      <c r="I143" s="147"/>
      <c r="J143" s="147"/>
      <c r="K143" s="147"/>
      <c r="L143" s="147"/>
      <c r="M143" s="147"/>
      <c r="N143" s="147"/>
      <c r="O143" s="147"/>
      <c r="P143" s="147"/>
      <c r="Q143" s="147"/>
      <c r="R143" s="147"/>
      <c r="S143" s="147"/>
      <c r="T143" s="147"/>
      <c r="U143" s="147"/>
      <c r="V143" s="147"/>
      <c r="W143" s="147"/>
      <c r="X143" s="147"/>
      <c r="Y143" s="147"/>
      <c r="Z143" s="147"/>
      <c r="AA143" s="147"/>
      <c r="AB143" s="147"/>
      <c r="AC143" s="147"/>
    </row>
    <row r="144" spans="1:29" ht="18.95" customHeight="1">
      <c r="A144" s="147"/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  <c r="X144" s="147"/>
      <c r="Y144" s="147"/>
      <c r="Z144" s="147"/>
      <c r="AA144" s="147"/>
      <c r="AB144" s="147"/>
      <c r="AC144" s="147"/>
    </row>
    <row r="145" spans="1:29" ht="18.95" customHeight="1">
      <c r="A145" s="147"/>
      <c r="B145" s="147"/>
      <c r="C145" s="147"/>
      <c r="D145" s="147"/>
      <c r="E145" s="147"/>
      <c r="F145" s="147"/>
      <c r="G145" s="147"/>
      <c r="H145" s="147"/>
      <c r="I145" s="147"/>
      <c r="J145" s="147"/>
      <c r="K145" s="147"/>
      <c r="L145" s="147"/>
      <c r="M145" s="147"/>
      <c r="N145" s="147"/>
      <c r="O145" s="147"/>
      <c r="P145" s="147"/>
      <c r="Q145" s="147"/>
      <c r="R145" s="147"/>
      <c r="S145" s="147"/>
      <c r="T145" s="147"/>
      <c r="U145" s="147"/>
      <c r="V145" s="147"/>
      <c r="W145" s="147"/>
      <c r="X145" s="147"/>
      <c r="Y145" s="147"/>
      <c r="Z145" s="147"/>
      <c r="AA145" s="147"/>
      <c r="AB145" s="147"/>
      <c r="AC145" s="147"/>
    </row>
    <row r="146" spans="1:29" ht="18.95" customHeight="1">
      <c r="A146" s="147"/>
      <c r="B146" s="147"/>
      <c r="C146" s="147"/>
      <c r="D146" s="147"/>
      <c r="E146" s="147"/>
      <c r="F146" s="147"/>
      <c r="G146" s="147"/>
      <c r="H146" s="147"/>
      <c r="I146" s="147"/>
      <c r="J146" s="147"/>
      <c r="K146" s="147"/>
      <c r="L146" s="147"/>
      <c r="M146" s="147"/>
      <c r="N146" s="147"/>
      <c r="O146" s="147"/>
      <c r="P146" s="147"/>
      <c r="Q146" s="147"/>
      <c r="R146" s="147"/>
      <c r="S146" s="147"/>
      <c r="T146" s="147"/>
      <c r="U146" s="147"/>
      <c r="V146" s="147"/>
      <c r="W146" s="147"/>
      <c r="X146" s="147"/>
      <c r="Y146" s="147"/>
      <c r="Z146" s="147"/>
      <c r="AA146" s="147"/>
      <c r="AB146" s="147"/>
      <c r="AC146" s="147"/>
    </row>
    <row r="147" spans="1:29" ht="18.95" customHeight="1">
      <c r="A147" s="147"/>
      <c r="B147" s="147"/>
      <c r="C147" s="147"/>
      <c r="D147" s="147"/>
      <c r="E147" s="147"/>
      <c r="F147" s="147"/>
      <c r="G147" s="147"/>
      <c r="H147" s="147"/>
      <c r="I147" s="147"/>
      <c r="J147" s="147"/>
      <c r="K147" s="147"/>
      <c r="L147" s="147"/>
      <c r="M147" s="147"/>
      <c r="N147" s="147"/>
      <c r="O147" s="147"/>
      <c r="P147" s="147"/>
      <c r="Q147" s="147"/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147"/>
      <c r="AC147" s="147"/>
    </row>
    <row r="148" spans="1:29" ht="18.95" customHeight="1">
      <c r="A148" s="147"/>
      <c r="B148" s="147"/>
      <c r="C148" s="147"/>
      <c r="D148" s="147"/>
      <c r="E148" s="147"/>
      <c r="F148" s="147"/>
      <c r="G148" s="147"/>
      <c r="H148" s="147"/>
      <c r="I148" s="147"/>
      <c r="J148" s="147"/>
      <c r="K148" s="147"/>
      <c r="L148" s="147"/>
      <c r="M148" s="147"/>
      <c r="N148" s="147"/>
      <c r="O148" s="147"/>
      <c r="P148" s="147"/>
      <c r="Q148" s="147"/>
      <c r="R148" s="147"/>
      <c r="S148" s="147"/>
      <c r="T148" s="147"/>
      <c r="U148" s="147"/>
      <c r="V148" s="147"/>
      <c r="W148" s="147"/>
      <c r="X148" s="147"/>
      <c r="Y148" s="147"/>
      <c r="Z148" s="147"/>
      <c r="AA148" s="147"/>
      <c r="AB148" s="147"/>
      <c r="AC148" s="147"/>
    </row>
    <row r="149" spans="1:29" ht="18.95" customHeight="1">
      <c r="A149" s="147"/>
      <c r="B149" s="147"/>
      <c r="C149" s="147"/>
      <c r="D149" s="147"/>
      <c r="E149" s="147"/>
      <c r="F149" s="147"/>
      <c r="G149" s="147"/>
      <c r="H149" s="147"/>
      <c r="I149" s="147"/>
      <c r="J149" s="147"/>
      <c r="K149" s="147"/>
      <c r="L149" s="147"/>
      <c r="M149" s="147"/>
      <c r="N149" s="147"/>
      <c r="O149" s="147"/>
      <c r="P149" s="147"/>
      <c r="Q149" s="147"/>
      <c r="R149" s="147"/>
      <c r="S149" s="147"/>
      <c r="T149" s="147"/>
      <c r="U149" s="147"/>
      <c r="V149" s="147"/>
      <c r="W149" s="147"/>
      <c r="X149" s="147"/>
      <c r="Y149" s="147"/>
      <c r="Z149" s="147"/>
      <c r="AA149" s="147"/>
      <c r="AB149" s="147"/>
      <c r="AC149" s="147"/>
    </row>
    <row r="150" spans="1:29" ht="18.95" customHeight="1">
      <c r="A150" s="147"/>
      <c r="B150" s="147"/>
      <c r="C150" s="147"/>
      <c r="D150" s="147"/>
      <c r="E150" s="147"/>
      <c r="F150" s="147"/>
      <c r="G150" s="147"/>
      <c r="H150" s="147"/>
      <c r="I150" s="147"/>
      <c r="J150" s="147"/>
      <c r="K150" s="147"/>
      <c r="L150" s="147"/>
      <c r="M150" s="147"/>
      <c r="N150" s="147"/>
      <c r="O150" s="147"/>
      <c r="P150" s="147"/>
      <c r="Q150" s="147"/>
      <c r="R150" s="147"/>
      <c r="S150" s="147"/>
      <c r="T150" s="147"/>
      <c r="U150" s="147"/>
      <c r="V150" s="147"/>
      <c r="W150" s="147"/>
      <c r="X150" s="147"/>
      <c r="Y150" s="147"/>
      <c r="Z150" s="147"/>
      <c r="AA150" s="147"/>
      <c r="AB150" s="147"/>
      <c r="AC150" s="147"/>
    </row>
    <row r="151" spans="1:29" ht="18.95" customHeight="1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  <c r="K151" s="147"/>
      <c r="L151" s="147"/>
      <c r="M151" s="147"/>
      <c r="N151" s="147"/>
      <c r="O151" s="147"/>
      <c r="P151" s="147"/>
      <c r="Q151" s="147"/>
      <c r="R151" s="147"/>
      <c r="S151" s="147"/>
      <c r="T151" s="147"/>
      <c r="U151" s="147"/>
      <c r="V151" s="147"/>
      <c r="W151" s="147"/>
      <c r="X151" s="147"/>
      <c r="Y151" s="147"/>
      <c r="Z151" s="147"/>
      <c r="AA151" s="147"/>
      <c r="AB151" s="147"/>
      <c r="AC151" s="147"/>
    </row>
    <row r="152" spans="1:29" ht="18.95" customHeight="1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  <c r="K152" s="147"/>
      <c r="L152" s="147"/>
      <c r="M152" s="147"/>
      <c r="N152" s="147"/>
      <c r="O152" s="147"/>
      <c r="P152" s="147"/>
      <c r="Q152" s="147"/>
      <c r="R152" s="147"/>
      <c r="S152" s="147"/>
      <c r="T152" s="147"/>
      <c r="U152" s="147"/>
      <c r="V152" s="147"/>
      <c r="W152" s="147"/>
      <c r="X152" s="147"/>
      <c r="Y152" s="147"/>
      <c r="Z152" s="147"/>
      <c r="AA152" s="147"/>
      <c r="AB152" s="147"/>
      <c r="AC152" s="147"/>
    </row>
    <row r="153" spans="1:29" ht="18.95" customHeight="1">
      <c r="A153" s="147"/>
      <c r="B153" s="147"/>
      <c r="C153" s="147"/>
      <c r="D153" s="147"/>
      <c r="E153" s="147"/>
      <c r="F153" s="147"/>
      <c r="G153" s="147"/>
      <c r="H153" s="147"/>
      <c r="I153" s="147"/>
      <c r="J153" s="147"/>
      <c r="K153" s="147"/>
      <c r="L153" s="147"/>
      <c r="M153" s="147"/>
      <c r="N153" s="147"/>
      <c r="O153" s="147"/>
      <c r="P153" s="147"/>
      <c r="Q153" s="147"/>
      <c r="R153" s="147"/>
      <c r="S153" s="147"/>
      <c r="T153" s="147"/>
      <c r="U153" s="147"/>
      <c r="V153" s="147"/>
      <c r="W153" s="147"/>
      <c r="X153" s="147"/>
      <c r="Y153" s="147"/>
      <c r="Z153" s="147"/>
      <c r="AA153" s="147"/>
      <c r="AB153" s="147"/>
      <c r="AC153" s="147"/>
    </row>
    <row r="154" spans="1:29" ht="18.95" customHeight="1">
      <c r="A154" s="147"/>
      <c r="B154" s="147"/>
      <c r="C154" s="147"/>
      <c r="D154" s="147"/>
      <c r="E154" s="147"/>
      <c r="F154" s="147"/>
      <c r="G154" s="147"/>
      <c r="H154" s="147"/>
      <c r="I154" s="147"/>
      <c r="J154" s="147"/>
      <c r="K154" s="147"/>
      <c r="L154" s="147"/>
      <c r="M154" s="147"/>
      <c r="N154" s="147"/>
      <c r="O154" s="147"/>
      <c r="P154" s="147"/>
      <c r="Q154" s="147"/>
      <c r="R154" s="147"/>
      <c r="S154" s="147"/>
      <c r="T154" s="147"/>
      <c r="U154" s="147"/>
      <c r="V154" s="147"/>
      <c r="W154" s="147"/>
      <c r="X154" s="147"/>
      <c r="Y154" s="147"/>
      <c r="Z154" s="147"/>
      <c r="AA154" s="147"/>
      <c r="AB154" s="147"/>
      <c r="AC154" s="147"/>
    </row>
    <row r="155" spans="1:29" ht="18.95" customHeight="1">
      <c r="A155" s="147"/>
      <c r="B155" s="147"/>
      <c r="C155" s="147"/>
      <c r="D155" s="147"/>
      <c r="E155" s="147"/>
      <c r="F155" s="147"/>
      <c r="G155" s="147"/>
      <c r="H155" s="147"/>
      <c r="I155" s="147"/>
      <c r="J155" s="147"/>
      <c r="K155" s="147"/>
      <c r="L155" s="147"/>
      <c r="M155" s="147"/>
      <c r="N155" s="147"/>
      <c r="O155" s="147"/>
      <c r="P155" s="147"/>
      <c r="Q155" s="147"/>
      <c r="R155" s="147"/>
      <c r="S155" s="147"/>
      <c r="T155" s="147"/>
      <c r="U155" s="147"/>
      <c r="V155" s="147"/>
      <c r="W155" s="147"/>
      <c r="X155" s="147"/>
      <c r="Y155" s="147"/>
      <c r="Z155" s="147"/>
      <c r="AA155" s="147"/>
      <c r="AB155" s="147"/>
      <c r="AC155" s="147"/>
    </row>
    <row r="156" spans="1:29" ht="18.95" customHeight="1">
      <c r="A156" s="147"/>
      <c r="B156" s="147"/>
      <c r="C156" s="147"/>
      <c r="D156" s="147"/>
      <c r="E156" s="147"/>
      <c r="F156" s="147"/>
      <c r="G156" s="147"/>
      <c r="H156" s="147"/>
      <c r="I156" s="147"/>
      <c r="J156" s="147"/>
      <c r="K156" s="147"/>
      <c r="L156" s="147"/>
      <c r="M156" s="147"/>
      <c r="N156" s="147"/>
      <c r="O156" s="147"/>
      <c r="P156" s="147"/>
      <c r="Q156" s="147"/>
      <c r="R156" s="147"/>
      <c r="S156" s="147"/>
      <c r="T156" s="147"/>
      <c r="U156" s="147"/>
      <c r="V156" s="147"/>
      <c r="W156" s="147"/>
      <c r="X156" s="147"/>
      <c r="Y156" s="147"/>
      <c r="Z156" s="147"/>
      <c r="AA156" s="147"/>
      <c r="AB156" s="147"/>
      <c r="AC156" s="147"/>
    </row>
    <row r="157" spans="1:29" ht="18.95" customHeight="1">
      <c r="A157" s="147"/>
      <c r="B157" s="147"/>
      <c r="C157" s="147"/>
      <c r="D157" s="147"/>
      <c r="E157" s="147"/>
      <c r="F157" s="147"/>
      <c r="G157" s="147"/>
      <c r="H157" s="147"/>
      <c r="I157" s="147"/>
      <c r="J157" s="147"/>
      <c r="K157" s="147"/>
      <c r="L157" s="147"/>
      <c r="M157" s="147"/>
      <c r="N157" s="147"/>
      <c r="O157" s="147"/>
      <c r="P157" s="147"/>
      <c r="Q157" s="147"/>
      <c r="R157" s="147"/>
      <c r="S157" s="147"/>
      <c r="T157" s="147"/>
      <c r="U157" s="147"/>
      <c r="V157" s="147"/>
      <c r="W157" s="147"/>
      <c r="X157" s="147"/>
      <c r="Y157" s="147"/>
      <c r="Z157" s="147"/>
      <c r="AA157" s="147"/>
      <c r="AB157" s="147"/>
      <c r="AC157" s="147"/>
    </row>
    <row r="158" spans="1:29" ht="18.95" customHeight="1">
      <c r="A158" s="147"/>
      <c r="B158" s="147"/>
      <c r="C158" s="147"/>
      <c r="D158" s="147"/>
      <c r="E158" s="147"/>
      <c r="F158" s="147"/>
      <c r="G158" s="147"/>
      <c r="H158" s="147"/>
      <c r="I158" s="147"/>
      <c r="J158" s="147"/>
      <c r="K158" s="147"/>
      <c r="L158" s="147"/>
      <c r="M158" s="147"/>
      <c r="N158" s="147"/>
      <c r="O158" s="147"/>
      <c r="P158" s="147"/>
      <c r="Q158" s="147"/>
      <c r="R158" s="147"/>
      <c r="S158" s="147"/>
      <c r="T158" s="147"/>
      <c r="U158" s="147"/>
      <c r="V158" s="147"/>
      <c r="W158" s="147"/>
      <c r="X158" s="147"/>
      <c r="Y158" s="147"/>
      <c r="Z158" s="147"/>
      <c r="AA158" s="147"/>
      <c r="AB158" s="147"/>
      <c r="AC158" s="147"/>
    </row>
    <row r="159" spans="1:29" ht="18.95" customHeight="1">
      <c r="A159" s="147"/>
      <c r="B159" s="147"/>
      <c r="C159" s="147"/>
      <c r="D159" s="147"/>
      <c r="E159" s="147"/>
      <c r="F159" s="147"/>
      <c r="G159" s="147"/>
      <c r="H159" s="147"/>
      <c r="I159" s="147"/>
      <c r="J159" s="147"/>
      <c r="K159" s="147"/>
      <c r="L159" s="147"/>
      <c r="M159" s="147"/>
      <c r="N159" s="147"/>
      <c r="O159" s="147"/>
      <c r="P159" s="147"/>
      <c r="Q159" s="147"/>
      <c r="R159" s="147"/>
      <c r="S159" s="147"/>
      <c r="T159" s="147"/>
      <c r="U159" s="147"/>
      <c r="V159" s="147"/>
      <c r="W159" s="147"/>
      <c r="X159" s="147"/>
      <c r="Y159" s="147"/>
      <c r="Z159" s="147"/>
      <c r="AA159" s="147"/>
      <c r="AB159" s="147"/>
      <c r="AC159" s="147"/>
    </row>
    <row r="160" spans="1:29" ht="18.95" customHeight="1">
      <c r="A160" s="147"/>
      <c r="B160" s="147"/>
      <c r="C160" s="147"/>
      <c r="D160" s="147"/>
      <c r="E160" s="147"/>
      <c r="F160" s="147"/>
      <c r="G160" s="147"/>
      <c r="H160" s="147"/>
      <c r="I160" s="147"/>
      <c r="J160" s="147"/>
      <c r="K160" s="147"/>
      <c r="L160" s="147"/>
      <c r="M160" s="147"/>
      <c r="N160" s="147"/>
      <c r="O160" s="147"/>
      <c r="P160" s="147"/>
      <c r="Q160" s="147"/>
      <c r="R160" s="147"/>
      <c r="S160" s="147"/>
      <c r="T160" s="147"/>
      <c r="U160" s="147"/>
      <c r="V160" s="147"/>
      <c r="W160" s="147"/>
      <c r="X160" s="147"/>
      <c r="Y160" s="147"/>
      <c r="Z160" s="147"/>
      <c r="AA160" s="147"/>
      <c r="AB160" s="147"/>
      <c r="AC160" s="147"/>
    </row>
    <row r="161" spans="1:29" ht="18.95" customHeight="1">
      <c r="A161" s="147"/>
      <c r="B161" s="147"/>
      <c r="C161" s="147"/>
      <c r="D161" s="147"/>
      <c r="E161" s="147"/>
      <c r="F161" s="147"/>
      <c r="G161" s="147"/>
      <c r="H161" s="147"/>
      <c r="I161" s="147"/>
      <c r="J161" s="147"/>
      <c r="K161" s="147"/>
      <c r="L161" s="147"/>
      <c r="M161" s="147"/>
      <c r="N161" s="147"/>
      <c r="O161" s="147"/>
      <c r="P161" s="147"/>
      <c r="Q161" s="147"/>
      <c r="R161" s="147"/>
      <c r="S161" s="147"/>
      <c r="T161" s="147"/>
      <c r="U161" s="147"/>
      <c r="V161" s="147"/>
      <c r="W161" s="147"/>
      <c r="X161" s="147"/>
      <c r="Y161" s="147"/>
      <c r="Z161" s="147"/>
      <c r="AA161" s="147"/>
      <c r="AB161" s="147"/>
      <c r="AC161" s="147"/>
    </row>
    <row r="162" spans="1:29" ht="18.95" customHeight="1">
      <c r="A162" s="147"/>
      <c r="B162" s="147"/>
      <c r="C162" s="147"/>
      <c r="D162" s="147"/>
      <c r="E162" s="147"/>
      <c r="F162" s="147"/>
      <c r="G162" s="147"/>
      <c r="H162" s="147"/>
      <c r="I162" s="147"/>
      <c r="J162" s="147"/>
      <c r="K162" s="147"/>
      <c r="L162" s="147"/>
      <c r="M162" s="147"/>
      <c r="N162" s="147"/>
      <c r="O162" s="147"/>
      <c r="P162" s="147"/>
      <c r="Q162" s="147"/>
      <c r="R162" s="147"/>
      <c r="S162" s="147"/>
      <c r="T162" s="147"/>
      <c r="U162" s="147"/>
      <c r="V162" s="147"/>
      <c r="W162" s="147"/>
      <c r="X162" s="147"/>
      <c r="Y162" s="147"/>
      <c r="Z162" s="147"/>
      <c r="AA162" s="147"/>
      <c r="AB162" s="147"/>
      <c r="AC162" s="147"/>
    </row>
    <row r="163" spans="1:29" ht="18.95" customHeight="1">
      <c r="A163" s="147"/>
      <c r="B163" s="147"/>
      <c r="C163" s="147"/>
      <c r="D163" s="147"/>
      <c r="E163" s="147"/>
      <c r="F163" s="147"/>
      <c r="G163" s="147"/>
      <c r="H163" s="147"/>
      <c r="I163" s="147"/>
      <c r="J163" s="147"/>
      <c r="K163" s="147"/>
      <c r="L163" s="147"/>
      <c r="M163" s="147"/>
      <c r="N163" s="147"/>
      <c r="O163" s="147"/>
      <c r="P163" s="147"/>
      <c r="Q163" s="147"/>
      <c r="R163" s="147"/>
      <c r="S163" s="147"/>
      <c r="T163" s="147"/>
      <c r="U163" s="147"/>
      <c r="V163" s="147"/>
      <c r="W163" s="147"/>
      <c r="X163" s="147"/>
      <c r="Y163" s="147"/>
      <c r="Z163" s="147"/>
      <c r="AA163" s="147"/>
      <c r="AB163" s="147"/>
      <c r="AC163" s="147"/>
    </row>
    <row r="164" spans="1:29" ht="18.95" customHeight="1">
      <c r="A164" s="147"/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  <c r="S164" s="147"/>
      <c r="T164" s="147"/>
      <c r="U164" s="147"/>
      <c r="V164" s="147"/>
      <c r="W164" s="147"/>
      <c r="X164" s="147"/>
      <c r="Y164" s="147"/>
      <c r="Z164" s="147"/>
      <c r="AA164" s="147"/>
      <c r="AB164" s="147"/>
      <c r="AC164" s="147"/>
    </row>
    <row r="165" spans="1:29" ht="18.95" customHeight="1">
      <c r="A165" s="147"/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  <c r="S165" s="147"/>
      <c r="T165" s="147"/>
      <c r="U165" s="147"/>
      <c r="V165" s="147"/>
      <c r="W165" s="147"/>
      <c r="X165" s="147"/>
      <c r="Y165" s="147"/>
      <c r="Z165" s="147"/>
      <c r="AA165" s="147"/>
      <c r="AB165" s="147"/>
      <c r="AC165" s="147"/>
    </row>
    <row r="166" spans="1:29" ht="18.95" customHeight="1">
      <c r="A166" s="147"/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  <c r="X166" s="147"/>
      <c r="Y166" s="147"/>
      <c r="Z166" s="147"/>
      <c r="AA166" s="147"/>
      <c r="AB166" s="147"/>
      <c r="AC166" s="147"/>
    </row>
    <row r="167" spans="1:29" ht="18.95" customHeight="1">
      <c r="A167" s="147"/>
      <c r="B167" s="147"/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47"/>
      <c r="O167" s="147"/>
      <c r="P167" s="147"/>
      <c r="Q167" s="147"/>
      <c r="R167" s="147"/>
      <c r="S167" s="147"/>
      <c r="T167" s="147"/>
      <c r="U167" s="147"/>
      <c r="V167" s="147"/>
      <c r="W167" s="147"/>
      <c r="X167" s="147"/>
      <c r="Y167" s="147"/>
      <c r="Z167" s="147"/>
      <c r="AA167" s="147"/>
      <c r="AB167" s="147"/>
      <c r="AC167" s="147"/>
    </row>
    <row r="168" spans="1:29" ht="18.95" customHeight="1">
      <c r="A168" s="147"/>
      <c r="B168" s="147"/>
      <c r="C168" s="147"/>
      <c r="D168" s="147"/>
      <c r="E168" s="147"/>
      <c r="F168" s="147"/>
      <c r="G168" s="147"/>
      <c r="H168" s="147"/>
      <c r="I168" s="147"/>
      <c r="J168" s="147"/>
      <c r="K168" s="147"/>
      <c r="L168" s="147"/>
      <c r="M168" s="147"/>
      <c r="N168" s="147"/>
      <c r="O168" s="147"/>
      <c r="P168" s="147"/>
      <c r="Q168" s="147"/>
      <c r="R168" s="147"/>
      <c r="S168" s="147"/>
      <c r="T168" s="147"/>
      <c r="U168" s="147"/>
      <c r="V168" s="147"/>
      <c r="W168" s="147"/>
      <c r="X168" s="147"/>
      <c r="Y168" s="147"/>
      <c r="Z168" s="147"/>
      <c r="AA168" s="147"/>
      <c r="AB168" s="147"/>
      <c r="AC168" s="147"/>
    </row>
    <row r="169" spans="1:29" ht="18.95" customHeight="1">
      <c r="A169" s="147"/>
      <c r="B169" s="147"/>
      <c r="C169" s="147"/>
      <c r="D169" s="147"/>
      <c r="E169" s="147"/>
      <c r="F169" s="147"/>
      <c r="G169" s="147"/>
      <c r="H169" s="147"/>
      <c r="I169" s="147"/>
      <c r="J169" s="147"/>
      <c r="K169" s="147"/>
      <c r="L169" s="147"/>
      <c r="M169" s="147"/>
      <c r="N169" s="147"/>
      <c r="O169" s="147"/>
      <c r="P169" s="147"/>
      <c r="Q169" s="147"/>
      <c r="R169" s="147"/>
      <c r="S169" s="147"/>
      <c r="T169" s="147"/>
      <c r="U169" s="147"/>
      <c r="V169" s="147"/>
      <c r="W169" s="147"/>
      <c r="X169" s="147"/>
      <c r="Y169" s="147"/>
      <c r="Z169" s="147"/>
      <c r="AA169" s="147"/>
      <c r="AB169" s="147"/>
      <c r="AC169" s="147"/>
    </row>
    <row r="170" spans="1:29" ht="18.95" customHeight="1">
      <c r="A170" s="147"/>
      <c r="B170" s="147"/>
      <c r="C170" s="147"/>
      <c r="D170" s="147"/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7"/>
      <c r="P170" s="147"/>
      <c r="Q170" s="147"/>
      <c r="R170" s="147"/>
      <c r="S170" s="147"/>
      <c r="T170" s="147"/>
      <c r="U170" s="147"/>
      <c r="V170" s="147"/>
      <c r="W170" s="147"/>
      <c r="X170" s="147"/>
      <c r="Y170" s="147"/>
      <c r="Z170" s="147"/>
      <c r="AA170" s="147"/>
      <c r="AB170" s="147"/>
      <c r="AC170" s="147"/>
    </row>
    <row r="171" spans="1:29" ht="18.95" customHeight="1">
      <c r="A171" s="147"/>
      <c r="B171" s="147"/>
      <c r="C171" s="147"/>
      <c r="D171" s="147"/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7"/>
      <c r="P171" s="147"/>
      <c r="Q171" s="147"/>
      <c r="R171" s="147"/>
      <c r="S171" s="147"/>
      <c r="T171" s="147"/>
      <c r="U171" s="147"/>
      <c r="V171" s="147"/>
      <c r="W171" s="147"/>
      <c r="X171" s="147"/>
      <c r="Y171" s="147"/>
      <c r="Z171" s="147"/>
      <c r="AA171" s="147"/>
      <c r="AB171" s="147"/>
      <c r="AC171" s="147"/>
    </row>
    <row r="172" spans="1:29" ht="18.95" customHeight="1">
      <c r="A172" s="147"/>
      <c r="B172" s="147"/>
      <c r="C172" s="147"/>
      <c r="D172" s="147"/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7"/>
      <c r="P172" s="147"/>
      <c r="Q172" s="147"/>
      <c r="R172" s="147"/>
      <c r="S172" s="147"/>
      <c r="T172" s="147"/>
      <c r="U172" s="147"/>
      <c r="V172" s="147"/>
      <c r="W172" s="147"/>
      <c r="X172" s="147"/>
      <c r="Y172" s="147"/>
      <c r="Z172" s="147"/>
      <c r="AA172" s="147"/>
      <c r="AB172" s="147"/>
      <c r="AC172" s="147"/>
    </row>
    <row r="173" spans="1:29" ht="18.95" customHeight="1">
      <c r="A173" s="147"/>
      <c r="B173" s="147"/>
      <c r="C173" s="147"/>
      <c r="D173" s="147"/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7"/>
      <c r="P173" s="147"/>
      <c r="Q173" s="147"/>
      <c r="R173" s="147"/>
      <c r="S173" s="147"/>
      <c r="T173" s="147"/>
      <c r="U173" s="147"/>
      <c r="V173" s="147"/>
      <c r="W173" s="147"/>
      <c r="X173" s="147"/>
      <c r="Y173" s="147"/>
      <c r="Z173" s="147"/>
      <c r="AA173" s="147"/>
      <c r="AB173" s="147"/>
      <c r="AC173" s="147"/>
    </row>
    <row r="174" spans="1:29" ht="18.95" customHeight="1">
      <c r="A174" s="147"/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</row>
    <row r="175" spans="1:29" ht="18.95" customHeight="1">
      <c r="A175" s="147"/>
      <c r="B175" s="147"/>
      <c r="C175" s="147"/>
      <c r="D175" s="147"/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7"/>
      <c r="P175" s="147"/>
      <c r="Q175" s="147"/>
      <c r="R175" s="147"/>
      <c r="S175" s="147"/>
      <c r="T175" s="147"/>
      <c r="U175" s="147"/>
      <c r="V175" s="147"/>
      <c r="W175" s="147"/>
      <c r="X175" s="147"/>
      <c r="Y175" s="147"/>
      <c r="Z175" s="147"/>
      <c r="AA175" s="147"/>
      <c r="AB175" s="147"/>
      <c r="AC175" s="147"/>
    </row>
    <row r="176" spans="1:29" ht="18.95" customHeight="1">
      <c r="A176" s="147"/>
      <c r="B176" s="147"/>
      <c r="C176" s="147"/>
      <c r="D176" s="147"/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7"/>
      <c r="P176" s="147"/>
      <c r="Q176" s="147"/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147"/>
      <c r="AC176" s="147"/>
    </row>
    <row r="177" spans="1:29" ht="18.95" customHeight="1">
      <c r="A177" s="147"/>
      <c r="B177" s="147"/>
      <c r="C177" s="147"/>
      <c r="D177" s="147"/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7"/>
      <c r="P177" s="147"/>
      <c r="Q177" s="147"/>
      <c r="R177" s="147"/>
      <c r="S177" s="147"/>
      <c r="T177" s="147"/>
      <c r="U177" s="147"/>
      <c r="V177" s="147"/>
      <c r="W177" s="147"/>
      <c r="X177" s="147"/>
      <c r="Y177" s="147"/>
      <c r="Z177" s="147"/>
      <c r="AA177" s="147"/>
      <c r="AB177" s="147"/>
      <c r="AC177" s="147"/>
    </row>
    <row r="178" spans="1:29" ht="18.95" customHeight="1">
      <c r="A178" s="147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  <c r="W178" s="147"/>
      <c r="X178" s="147"/>
      <c r="Y178" s="147"/>
      <c r="Z178" s="147"/>
      <c r="AA178" s="147"/>
      <c r="AB178" s="147"/>
      <c r="AC178" s="147"/>
    </row>
    <row r="179" spans="1:29" ht="18.95" customHeight="1">
      <c r="A179" s="147"/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  <c r="P179" s="147"/>
      <c r="Q179" s="147"/>
      <c r="R179" s="147"/>
      <c r="S179" s="147"/>
      <c r="T179" s="147"/>
      <c r="U179" s="147"/>
      <c r="V179" s="147"/>
      <c r="W179" s="147"/>
      <c r="X179" s="147"/>
      <c r="Y179" s="147"/>
      <c r="Z179" s="147"/>
      <c r="AA179" s="147"/>
      <c r="AB179" s="147"/>
      <c r="AC179" s="147"/>
    </row>
    <row r="180" spans="1:29" ht="18.95" customHeight="1">
      <c r="A180" s="147"/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  <c r="P180" s="147"/>
      <c r="Q180" s="147"/>
      <c r="R180" s="147"/>
      <c r="S180" s="147"/>
      <c r="T180" s="147"/>
      <c r="U180" s="147"/>
      <c r="V180" s="147"/>
      <c r="W180" s="147"/>
      <c r="X180" s="147"/>
      <c r="Y180" s="147"/>
      <c r="Z180" s="147"/>
      <c r="AA180" s="147"/>
      <c r="AB180" s="147"/>
      <c r="AC180" s="147"/>
    </row>
    <row r="181" spans="1:29" ht="18.95" customHeight="1">
      <c r="A181" s="147"/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  <c r="P181" s="147"/>
      <c r="Q181" s="147"/>
      <c r="R181" s="147"/>
      <c r="S181" s="147"/>
      <c r="T181" s="147"/>
      <c r="U181" s="147"/>
      <c r="V181" s="147"/>
      <c r="W181" s="147"/>
      <c r="X181" s="147"/>
      <c r="Y181" s="147"/>
      <c r="Z181" s="147"/>
      <c r="AA181" s="147"/>
      <c r="AB181" s="147"/>
      <c r="AC181" s="147"/>
    </row>
    <row r="182" spans="1:29" ht="18.95" customHeight="1">
      <c r="A182" s="147"/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  <c r="P182" s="147"/>
      <c r="Q182" s="147"/>
      <c r="R182" s="147"/>
      <c r="S182" s="147"/>
      <c r="T182" s="147"/>
      <c r="U182" s="147"/>
      <c r="V182" s="147"/>
      <c r="W182" s="147"/>
      <c r="X182" s="147"/>
      <c r="Y182" s="147"/>
      <c r="Z182" s="147"/>
      <c r="AA182" s="147"/>
      <c r="AB182" s="147"/>
      <c r="AC182" s="147"/>
    </row>
    <row r="183" spans="1:29" ht="18.95" customHeight="1">
      <c r="A183" s="147"/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  <c r="P183" s="147"/>
      <c r="Q183" s="147"/>
      <c r="R183" s="147"/>
      <c r="S183" s="147"/>
      <c r="T183" s="147"/>
      <c r="U183" s="147"/>
      <c r="V183" s="147"/>
      <c r="W183" s="147"/>
      <c r="X183" s="147"/>
      <c r="Y183" s="147"/>
      <c r="Z183" s="147"/>
      <c r="AA183" s="147"/>
      <c r="AB183" s="147"/>
      <c r="AC183" s="147"/>
    </row>
    <row r="184" spans="1:29" ht="18.95" customHeight="1">
      <c r="A184" s="147"/>
      <c r="B184" s="147"/>
      <c r="C184" s="147"/>
      <c r="D184" s="147"/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7"/>
      <c r="P184" s="147"/>
      <c r="Q184" s="147"/>
      <c r="R184" s="147"/>
      <c r="S184" s="147"/>
      <c r="T184" s="147"/>
      <c r="U184" s="147"/>
      <c r="V184" s="147"/>
      <c r="W184" s="147"/>
      <c r="X184" s="147"/>
      <c r="Y184" s="147"/>
      <c r="Z184" s="147"/>
      <c r="AA184" s="147"/>
      <c r="AB184" s="147"/>
      <c r="AC184" s="147"/>
    </row>
    <row r="185" spans="1:29" ht="18.95" customHeight="1">
      <c r="A185" s="147"/>
      <c r="B185" s="147"/>
      <c r="C185" s="147"/>
      <c r="D185" s="147"/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7"/>
      <c r="P185" s="147"/>
      <c r="Q185" s="147"/>
      <c r="R185" s="147"/>
      <c r="S185" s="147"/>
      <c r="T185" s="147"/>
      <c r="U185" s="147"/>
      <c r="V185" s="147"/>
      <c r="W185" s="147"/>
      <c r="X185" s="147"/>
      <c r="Y185" s="147"/>
      <c r="Z185" s="147"/>
      <c r="AA185" s="147"/>
      <c r="AB185" s="147"/>
      <c r="AC185" s="147"/>
    </row>
    <row r="186" spans="1:29" ht="18.95" customHeight="1">
      <c r="A186" s="147"/>
      <c r="B186" s="147"/>
      <c r="C186" s="147"/>
      <c r="D186" s="147"/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7"/>
      <c r="P186" s="147"/>
      <c r="Q186" s="147"/>
      <c r="R186" s="147"/>
      <c r="S186" s="147"/>
      <c r="T186" s="147"/>
      <c r="U186" s="147"/>
      <c r="V186" s="147"/>
      <c r="W186" s="147"/>
      <c r="X186" s="147"/>
      <c r="Y186" s="147"/>
      <c r="Z186" s="147"/>
      <c r="AA186" s="147"/>
      <c r="AB186" s="147"/>
      <c r="AC186" s="147"/>
    </row>
    <row r="187" spans="1:29" ht="18.95" customHeight="1">
      <c r="A187" s="147"/>
      <c r="B187" s="147"/>
      <c r="C187" s="147"/>
      <c r="D187" s="147"/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7"/>
      <c r="P187" s="147"/>
      <c r="Q187" s="147"/>
      <c r="R187" s="147"/>
      <c r="S187" s="147"/>
      <c r="T187" s="147"/>
      <c r="U187" s="147"/>
      <c r="V187" s="147"/>
      <c r="W187" s="147"/>
      <c r="X187" s="147"/>
      <c r="Y187" s="147"/>
      <c r="Z187" s="147"/>
      <c r="AA187" s="147"/>
      <c r="AB187" s="147"/>
      <c r="AC187" s="147"/>
    </row>
    <row r="188" spans="1:29" ht="18.95" customHeight="1">
      <c r="A188" s="147"/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  <c r="X188" s="147"/>
      <c r="Y188" s="147"/>
      <c r="Z188" s="147"/>
      <c r="AA188" s="147"/>
      <c r="AB188" s="147"/>
      <c r="AC188" s="147"/>
    </row>
    <row r="189" spans="1:29" ht="18.95" customHeight="1">
      <c r="A189" s="147"/>
      <c r="B189" s="147"/>
      <c r="C189" s="147"/>
      <c r="D189" s="147"/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7"/>
      <c r="P189" s="147"/>
      <c r="Q189" s="147"/>
      <c r="R189" s="147"/>
      <c r="S189" s="147"/>
      <c r="T189" s="147"/>
      <c r="U189" s="147"/>
      <c r="V189" s="147"/>
      <c r="W189" s="147"/>
      <c r="X189" s="147"/>
      <c r="Y189" s="147"/>
      <c r="Z189" s="147"/>
      <c r="AA189" s="147"/>
      <c r="AB189" s="147"/>
      <c r="AC189" s="147"/>
    </row>
    <row r="190" spans="1:29" ht="18.95" customHeight="1">
      <c r="A190" s="147"/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  <c r="S190" s="147"/>
      <c r="T190" s="147"/>
      <c r="U190" s="147"/>
      <c r="V190" s="147"/>
      <c r="W190" s="147"/>
      <c r="X190" s="147"/>
      <c r="Y190" s="147"/>
      <c r="Z190" s="147"/>
      <c r="AA190" s="147"/>
      <c r="AB190" s="147"/>
      <c r="AC190" s="147"/>
    </row>
    <row r="191" spans="1:29" ht="18.95" customHeight="1">
      <c r="A191" s="147"/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  <c r="S191" s="147"/>
      <c r="T191" s="147"/>
      <c r="U191" s="147"/>
      <c r="V191" s="147"/>
      <c r="W191" s="147"/>
      <c r="X191" s="147"/>
      <c r="Y191" s="147"/>
      <c r="Z191" s="147"/>
      <c r="AA191" s="147"/>
      <c r="AB191" s="147"/>
      <c r="AC191" s="147"/>
    </row>
    <row r="192" spans="1:29" ht="18.95" customHeight="1">
      <c r="A192" s="147"/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47"/>
      <c r="AA192" s="147"/>
      <c r="AB192" s="147"/>
      <c r="AC192" s="147"/>
    </row>
    <row r="193" spans="1:29" ht="18.95" customHeight="1">
      <c r="A193" s="147"/>
      <c r="B193" s="147"/>
      <c r="C193" s="147"/>
      <c r="D193" s="147"/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7"/>
      <c r="P193" s="147"/>
      <c r="Q193" s="147"/>
      <c r="R193" s="147"/>
      <c r="S193" s="147"/>
      <c r="T193" s="147"/>
      <c r="U193" s="147"/>
      <c r="V193" s="147"/>
      <c r="W193" s="147"/>
      <c r="X193" s="147"/>
      <c r="Y193" s="147"/>
      <c r="Z193" s="147"/>
      <c r="AA193" s="147"/>
      <c r="AB193" s="147"/>
      <c r="AC193" s="147"/>
    </row>
    <row r="194" spans="1:29" ht="18.95" customHeight="1">
      <c r="A194" s="147"/>
      <c r="B194" s="147"/>
      <c r="C194" s="147"/>
      <c r="D194" s="147"/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7"/>
      <c r="P194" s="147"/>
      <c r="Q194" s="147"/>
      <c r="R194" s="147"/>
      <c r="S194" s="147"/>
      <c r="T194" s="147"/>
      <c r="U194" s="147"/>
      <c r="V194" s="147"/>
      <c r="W194" s="147"/>
      <c r="X194" s="147"/>
      <c r="Y194" s="147"/>
      <c r="Z194" s="147"/>
      <c r="AA194" s="147"/>
      <c r="AB194" s="147"/>
      <c r="AC194" s="147"/>
    </row>
    <row r="195" spans="1:29" ht="18.95" customHeight="1">
      <c r="A195" s="147"/>
      <c r="B195" s="147"/>
      <c r="C195" s="147"/>
      <c r="D195" s="147"/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7"/>
      <c r="P195" s="147"/>
      <c r="Q195" s="147"/>
      <c r="R195" s="147"/>
      <c r="S195" s="147"/>
      <c r="T195" s="147"/>
      <c r="U195" s="147"/>
      <c r="V195" s="147"/>
      <c r="W195" s="147"/>
      <c r="X195" s="147"/>
      <c r="Y195" s="147"/>
      <c r="Z195" s="147"/>
      <c r="AA195" s="147"/>
      <c r="AB195" s="147"/>
      <c r="AC195" s="147"/>
    </row>
    <row r="196" spans="1:29" ht="18.95" customHeight="1">
      <c r="A196" s="147"/>
      <c r="B196" s="147"/>
      <c r="C196" s="147"/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147"/>
      <c r="X196" s="147"/>
      <c r="Y196" s="147"/>
      <c r="Z196" s="147"/>
      <c r="AA196" s="147"/>
      <c r="AB196" s="147"/>
      <c r="AC196" s="147"/>
    </row>
    <row r="197" spans="1:29" ht="18.95" customHeight="1">
      <c r="A197" s="147"/>
      <c r="B197" s="147"/>
      <c r="C197" s="147"/>
      <c r="D197" s="147"/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7"/>
      <c r="P197" s="147"/>
      <c r="Q197" s="147"/>
      <c r="R197" s="147"/>
      <c r="S197" s="147"/>
      <c r="T197" s="147"/>
      <c r="U197" s="147"/>
      <c r="V197" s="147"/>
      <c r="W197" s="147"/>
      <c r="X197" s="147"/>
      <c r="Y197" s="147"/>
      <c r="Z197" s="147"/>
      <c r="AA197" s="147"/>
      <c r="AB197" s="147"/>
      <c r="AC197" s="147"/>
    </row>
    <row r="198" spans="1:29" ht="18.95" customHeight="1">
      <c r="A198" s="147"/>
      <c r="B198" s="147"/>
      <c r="C198" s="147"/>
      <c r="D198" s="147"/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7"/>
      <c r="P198" s="147"/>
      <c r="Q198" s="147"/>
      <c r="R198" s="147"/>
      <c r="S198" s="147"/>
      <c r="T198" s="147"/>
      <c r="U198" s="147"/>
      <c r="V198" s="147"/>
      <c r="W198" s="147"/>
      <c r="X198" s="147"/>
      <c r="Y198" s="147"/>
      <c r="Z198" s="147"/>
      <c r="AA198" s="147"/>
      <c r="AB198" s="147"/>
      <c r="AC198" s="147"/>
    </row>
    <row r="199" spans="1:29" ht="18.95" customHeight="1">
      <c r="A199" s="147"/>
      <c r="B199" s="147"/>
      <c r="C199" s="147"/>
      <c r="D199" s="147"/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7"/>
      <c r="P199" s="147"/>
      <c r="Q199" s="147"/>
      <c r="R199" s="147"/>
      <c r="S199" s="147"/>
      <c r="T199" s="147"/>
      <c r="U199" s="147"/>
      <c r="V199" s="147"/>
      <c r="W199" s="147"/>
      <c r="X199" s="147"/>
      <c r="Y199" s="147"/>
      <c r="Z199" s="147"/>
      <c r="AA199" s="147"/>
      <c r="AB199" s="147"/>
      <c r="AC199" s="147"/>
    </row>
    <row r="200" spans="1:29" ht="18.95" customHeight="1">
      <c r="A200" s="147"/>
      <c r="B200" s="147"/>
      <c r="C200" s="147"/>
      <c r="D200" s="147"/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7"/>
      <c r="P200" s="147"/>
      <c r="Q200" s="147"/>
      <c r="R200" s="147"/>
      <c r="S200" s="147"/>
      <c r="T200" s="147"/>
      <c r="U200" s="147"/>
      <c r="V200" s="147"/>
      <c r="W200" s="147"/>
      <c r="X200" s="147"/>
      <c r="Y200" s="147"/>
      <c r="Z200" s="147"/>
      <c r="AA200" s="147"/>
      <c r="AB200" s="147"/>
      <c r="AC200" s="147"/>
    </row>
    <row r="201" spans="1:29" ht="18.95" customHeight="1">
      <c r="A201" s="147"/>
      <c r="B201" s="147"/>
      <c r="C201" s="147"/>
      <c r="D201" s="147"/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7"/>
      <c r="P201" s="147"/>
      <c r="Q201" s="147"/>
      <c r="R201" s="147"/>
      <c r="S201" s="147"/>
      <c r="T201" s="147"/>
      <c r="U201" s="147"/>
      <c r="V201" s="147"/>
      <c r="W201" s="147"/>
      <c r="X201" s="147"/>
      <c r="Y201" s="147"/>
      <c r="Z201" s="147"/>
      <c r="AA201" s="147"/>
      <c r="AB201" s="147"/>
      <c r="AC201" s="147"/>
    </row>
    <row r="202" spans="1:29" ht="18.95" customHeight="1">
      <c r="A202" s="147"/>
      <c r="B202" s="147"/>
      <c r="C202" s="147"/>
      <c r="D202" s="147"/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7"/>
      <c r="P202" s="147"/>
      <c r="Q202" s="147"/>
      <c r="R202" s="147"/>
      <c r="S202" s="147"/>
      <c r="T202" s="147"/>
      <c r="U202" s="147"/>
      <c r="V202" s="147"/>
      <c r="W202" s="147"/>
      <c r="X202" s="147"/>
      <c r="Y202" s="147"/>
      <c r="Z202" s="147"/>
      <c r="AA202" s="147"/>
      <c r="AB202" s="147"/>
      <c r="AC202" s="147"/>
    </row>
    <row r="203" spans="1:29" ht="18.95" customHeight="1">
      <c r="A203" s="147"/>
      <c r="B203" s="147"/>
      <c r="C203" s="147"/>
      <c r="D203" s="147"/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7"/>
      <c r="P203" s="147"/>
      <c r="Q203" s="147"/>
      <c r="R203" s="147"/>
      <c r="S203" s="147"/>
      <c r="T203" s="147"/>
      <c r="U203" s="147"/>
      <c r="V203" s="147"/>
      <c r="W203" s="147"/>
      <c r="X203" s="147"/>
      <c r="Y203" s="147"/>
      <c r="Z203" s="147"/>
      <c r="AA203" s="147"/>
      <c r="AB203" s="147"/>
      <c r="AC203" s="147"/>
    </row>
    <row r="204" spans="1:29" ht="18.95" customHeight="1">
      <c r="A204" s="147"/>
      <c r="B204" s="147"/>
      <c r="C204" s="147"/>
      <c r="D204" s="147"/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7"/>
      <c r="P204" s="147"/>
      <c r="Q204" s="147"/>
      <c r="R204" s="147"/>
      <c r="S204" s="147"/>
      <c r="T204" s="147"/>
      <c r="U204" s="147"/>
      <c r="V204" s="147"/>
      <c r="W204" s="147"/>
      <c r="X204" s="147"/>
      <c r="Y204" s="147"/>
      <c r="Z204" s="147"/>
      <c r="AA204" s="147"/>
      <c r="AB204" s="147"/>
      <c r="AC204" s="147"/>
    </row>
    <row r="205" spans="1:29" ht="18.95" customHeight="1">
      <c r="A205" s="147"/>
      <c r="B205" s="147"/>
      <c r="C205" s="147"/>
      <c r="D205" s="147"/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7"/>
      <c r="P205" s="147"/>
      <c r="Q205" s="147"/>
      <c r="R205" s="147"/>
      <c r="S205" s="147"/>
      <c r="T205" s="147"/>
      <c r="U205" s="147"/>
      <c r="V205" s="147"/>
      <c r="W205" s="147"/>
      <c r="X205" s="147"/>
      <c r="Y205" s="147"/>
      <c r="Z205" s="147"/>
      <c r="AA205" s="147"/>
      <c r="AB205" s="147"/>
      <c r="AC205" s="147"/>
    </row>
    <row r="206" spans="1:29" ht="18.95" customHeight="1">
      <c r="A206" s="147"/>
      <c r="B206" s="147"/>
      <c r="C206" s="147"/>
      <c r="D206" s="147"/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7"/>
      <c r="P206" s="147"/>
      <c r="Q206" s="147"/>
      <c r="R206" s="147"/>
      <c r="S206" s="147"/>
      <c r="T206" s="147"/>
      <c r="U206" s="147"/>
      <c r="V206" s="147"/>
      <c r="W206" s="147"/>
      <c r="X206" s="147"/>
      <c r="Y206" s="147"/>
      <c r="Z206" s="147"/>
      <c r="AA206" s="147"/>
      <c r="AB206" s="147"/>
      <c r="AC206" s="147"/>
    </row>
    <row r="207" spans="1:29" ht="18.95" customHeight="1">
      <c r="A207" s="147"/>
      <c r="B207" s="147"/>
      <c r="C207" s="147"/>
      <c r="D207" s="147"/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7"/>
      <c r="P207" s="147"/>
      <c r="Q207" s="147"/>
      <c r="R207" s="147"/>
      <c r="S207" s="147"/>
      <c r="T207" s="147"/>
      <c r="U207" s="147"/>
      <c r="V207" s="147"/>
      <c r="W207" s="147"/>
      <c r="X207" s="147"/>
      <c r="Y207" s="147"/>
      <c r="Z207" s="147"/>
      <c r="AA207" s="147"/>
      <c r="AB207" s="147"/>
      <c r="AC207" s="147"/>
    </row>
    <row r="208" spans="1:29" ht="18.95" customHeight="1">
      <c r="A208" s="147"/>
      <c r="B208" s="147"/>
      <c r="C208" s="147"/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</row>
    <row r="209" spans="1:29" ht="18.95" customHeight="1">
      <c r="A209" s="147"/>
      <c r="B209" s="147"/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</row>
    <row r="210" spans="1:29" ht="18.95" customHeight="1">
      <c r="A210" s="147"/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</row>
    <row r="211" spans="1:29" ht="18.95" customHeight="1">
      <c r="A211" s="147"/>
      <c r="B211" s="147"/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</row>
    <row r="212" spans="1:29" ht="18.95" customHeight="1">
      <c r="A212" s="147"/>
      <c r="B212" s="147"/>
      <c r="C212" s="147"/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</row>
    <row r="213" spans="1:29" ht="18.95" customHeight="1">
      <c r="A213" s="147"/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</row>
    <row r="214" spans="1:29" ht="18.95" customHeight="1">
      <c r="A214" s="147"/>
      <c r="B214" s="147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</row>
    <row r="215" spans="1:29" ht="18.95" customHeight="1">
      <c r="A215" s="147"/>
      <c r="B215" s="147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  <c r="S215" s="147"/>
      <c r="T215" s="147"/>
      <c r="U215" s="147"/>
      <c r="V215" s="147"/>
      <c r="W215" s="147"/>
      <c r="X215" s="147"/>
      <c r="Y215" s="147"/>
      <c r="Z215" s="147"/>
      <c r="AA215" s="147"/>
      <c r="AB215" s="147"/>
      <c r="AC215" s="147"/>
    </row>
    <row r="216" spans="1:29" ht="18.95" customHeight="1">
      <c r="A216" s="147"/>
      <c r="B216" s="147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  <c r="S216" s="147"/>
      <c r="T216" s="147"/>
      <c r="U216" s="147"/>
      <c r="V216" s="147"/>
      <c r="W216" s="147"/>
      <c r="X216" s="147"/>
      <c r="Y216" s="147"/>
      <c r="Z216" s="147"/>
      <c r="AA216" s="147"/>
      <c r="AB216" s="147"/>
      <c r="AC216" s="147"/>
    </row>
    <row r="217" spans="1:29" ht="18.95" customHeight="1">
      <c r="A217" s="147"/>
      <c r="B217" s="147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  <c r="R217" s="147"/>
      <c r="S217" s="147"/>
      <c r="T217" s="147"/>
      <c r="U217" s="147"/>
      <c r="V217" s="147"/>
      <c r="W217" s="147"/>
      <c r="X217" s="147"/>
      <c r="Y217" s="147"/>
      <c r="Z217" s="147"/>
      <c r="AA217" s="147"/>
      <c r="AB217" s="147"/>
      <c r="AC217" s="147"/>
    </row>
    <row r="218" spans="1:29" ht="18.95" customHeight="1">
      <c r="A218" s="147"/>
      <c r="B218" s="147"/>
      <c r="C218" s="147"/>
      <c r="D218" s="147"/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7"/>
      <c r="P218" s="147"/>
      <c r="Q218" s="147"/>
      <c r="R218" s="147"/>
      <c r="S218" s="147"/>
      <c r="T218" s="147"/>
      <c r="U218" s="147"/>
      <c r="V218" s="147"/>
      <c r="W218" s="147"/>
      <c r="X218" s="147"/>
      <c r="Y218" s="147"/>
      <c r="Z218" s="147"/>
      <c r="AA218" s="147"/>
      <c r="AB218" s="147"/>
      <c r="AC218" s="147"/>
    </row>
    <row r="219" spans="1:29" ht="18.95" customHeight="1">
      <c r="A219" s="147"/>
      <c r="B219" s="147"/>
      <c r="C219" s="147"/>
      <c r="D219" s="147"/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7"/>
      <c r="P219" s="147"/>
      <c r="Q219" s="147"/>
      <c r="R219" s="147"/>
      <c r="S219" s="147"/>
      <c r="T219" s="147"/>
      <c r="U219" s="147"/>
      <c r="V219" s="147"/>
      <c r="W219" s="147"/>
      <c r="X219" s="147"/>
      <c r="Y219" s="147"/>
      <c r="Z219" s="147"/>
      <c r="AA219" s="147"/>
      <c r="AB219" s="147"/>
      <c r="AC219" s="147"/>
    </row>
    <row r="220" spans="1:29" ht="18.95" customHeight="1">
      <c r="A220" s="147"/>
      <c r="B220" s="147"/>
      <c r="C220" s="147"/>
      <c r="D220" s="147"/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7"/>
      <c r="P220" s="147"/>
      <c r="Q220" s="147"/>
      <c r="R220" s="147"/>
      <c r="S220" s="147"/>
      <c r="T220" s="147"/>
      <c r="U220" s="147"/>
      <c r="V220" s="147"/>
      <c r="W220" s="147"/>
      <c r="X220" s="147"/>
      <c r="Y220" s="147"/>
      <c r="Z220" s="147"/>
      <c r="AA220" s="147"/>
      <c r="AB220" s="147"/>
      <c r="AC220" s="147"/>
    </row>
    <row r="221" spans="1:29" ht="18.95" customHeight="1">
      <c r="A221" s="147"/>
      <c r="B221" s="147"/>
      <c r="C221" s="147"/>
      <c r="D221" s="147"/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7"/>
      <c r="P221" s="147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47"/>
      <c r="AC221" s="147"/>
    </row>
    <row r="222" spans="1:29" ht="18.95" customHeight="1">
      <c r="A222" s="147"/>
      <c r="B222" s="147"/>
      <c r="C222" s="147"/>
      <c r="D222" s="147"/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7"/>
      <c r="P222" s="147"/>
      <c r="Q222" s="147"/>
      <c r="R222" s="147"/>
      <c r="S222" s="147"/>
      <c r="T222" s="147"/>
      <c r="U222" s="147"/>
      <c r="V222" s="147"/>
      <c r="W222" s="147"/>
      <c r="X222" s="147"/>
      <c r="Y222" s="147"/>
      <c r="Z222" s="147"/>
      <c r="AA222" s="147"/>
      <c r="AB222" s="147"/>
      <c r="AC222" s="147"/>
    </row>
    <row r="223" spans="1:29" ht="18.95" customHeight="1">
      <c r="A223" s="147"/>
      <c r="B223" s="147"/>
      <c r="C223" s="147"/>
      <c r="D223" s="147"/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7"/>
      <c r="P223" s="147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47"/>
      <c r="AC223" s="147"/>
    </row>
    <row r="224" spans="1:29" ht="18.95" customHeight="1">
      <c r="A224" s="147"/>
      <c r="B224" s="147"/>
      <c r="C224" s="147"/>
      <c r="D224" s="147"/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7"/>
      <c r="P224" s="147"/>
      <c r="Q224" s="147"/>
      <c r="R224" s="147"/>
      <c r="S224" s="147"/>
      <c r="T224" s="147"/>
      <c r="U224" s="147"/>
      <c r="V224" s="147"/>
      <c r="W224" s="147"/>
      <c r="X224" s="147"/>
      <c r="Y224" s="147"/>
      <c r="Z224" s="147"/>
      <c r="AA224" s="147"/>
      <c r="AB224" s="147"/>
      <c r="AC224" s="147"/>
    </row>
    <row r="225" spans="1:29" ht="18.95" customHeight="1">
      <c r="A225" s="147"/>
      <c r="B225" s="147"/>
      <c r="C225" s="147"/>
      <c r="D225" s="147"/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7"/>
      <c r="P225" s="147"/>
      <c r="Q225" s="147"/>
      <c r="R225" s="147"/>
      <c r="S225" s="147"/>
      <c r="T225" s="147"/>
      <c r="U225" s="147"/>
      <c r="V225" s="147"/>
      <c r="W225" s="147"/>
      <c r="X225" s="147"/>
      <c r="Y225" s="147"/>
      <c r="Z225" s="147"/>
      <c r="AA225" s="147"/>
      <c r="AB225" s="147"/>
      <c r="AC225" s="147"/>
    </row>
    <row r="226" spans="1:29" ht="18.95" customHeight="1">
      <c r="A226" s="147"/>
      <c r="B226" s="147"/>
      <c r="C226" s="147"/>
      <c r="D226" s="147"/>
      <c r="E226" s="147"/>
      <c r="F226" s="147"/>
      <c r="G226" s="147"/>
      <c r="H226" s="147"/>
      <c r="I226" s="147"/>
      <c r="J226" s="147"/>
      <c r="K226" s="147"/>
      <c r="L226" s="147"/>
      <c r="M226" s="147"/>
      <c r="N226" s="147"/>
      <c r="O226" s="147"/>
      <c r="P226" s="147"/>
      <c r="Q226" s="147"/>
      <c r="R226" s="147"/>
      <c r="S226" s="147"/>
      <c r="T226" s="147"/>
      <c r="U226" s="147"/>
      <c r="V226" s="147"/>
      <c r="W226" s="147"/>
      <c r="X226" s="147"/>
      <c r="Y226" s="147"/>
      <c r="Z226" s="147"/>
      <c r="AA226" s="147"/>
      <c r="AB226" s="147"/>
      <c r="AC226" s="147"/>
    </row>
    <row r="227" spans="1:29" ht="18.95" customHeight="1">
      <c r="A227" s="147"/>
      <c r="B227" s="147"/>
      <c r="C227" s="147"/>
      <c r="D227" s="147"/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7"/>
      <c r="P227" s="147"/>
      <c r="Q227" s="147"/>
      <c r="R227" s="147"/>
      <c r="S227" s="147"/>
      <c r="T227" s="147"/>
      <c r="U227" s="147"/>
      <c r="V227" s="147"/>
      <c r="W227" s="147"/>
      <c r="X227" s="147"/>
      <c r="Y227" s="147"/>
      <c r="Z227" s="147"/>
      <c r="AA227" s="147"/>
      <c r="AB227" s="147"/>
      <c r="AC227" s="147"/>
    </row>
    <row r="228" spans="1:29" ht="18.95" customHeight="1">
      <c r="A228" s="147"/>
      <c r="B228" s="147"/>
      <c r="C228" s="147"/>
      <c r="D228" s="147"/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7"/>
      <c r="P228" s="147"/>
      <c r="Q228" s="147"/>
      <c r="R228" s="147"/>
      <c r="S228" s="147"/>
      <c r="T228" s="147"/>
      <c r="U228" s="147"/>
      <c r="V228" s="147"/>
      <c r="W228" s="147"/>
      <c r="X228" s="147"/>
      <c r="Y228" s="147"/>
      <c r="Z228" s="147"/>
      <c r="AA228" s="147"/>
      <c r="AB228" s="147"/>
      <c r="AC228" s="147"/>
    </row>
    <row r="229" spans="1:29" ht="18.95" customHeight="1">
      <c r="A229" s="147"/>
      <c r="B229" s="147"/>
      <c r="C229" s="147"/>
      <c r="D229" s="147"/>
      <c r="E229" s="147"/>
      <c r="F229" s="147"/>
      <c r="G229" s="147"/>
      <c r="H229" s="147"/>
      <c r="I229" s="147"/>
      <c r="J229" s="147"/>
      <c r="K229" s="147"/>
      <c r="L229" s="147"/>
      <c r="M229" s="147"/>
      <c r="N229" s="147"/>
      <c r="O229" s="147"/>
      <c r="P229" s="147"/>
      <c r="Q229" s="147"/>
      <c r="R229" s="147"/>
      <c r="S229" s="147"/>
      <c r="T229" s="147"/>
      <c r="U229" s="147"/>
      <c r="V229" s="147"/>
      <c r="W229" s="147"/>
      <c r="X229" s="147"/>
      <c r="Y229" s="147"/>
      <c r="Z229" s="147"/>
      <c r="AA229" s="147"/>
      <c r="AB229" s="147"/>
      <c r="AC229" s="147"/>
    </row>
    <row r="230" spans="1:29" ht="18.95" customHeight="1">
      <c r="A230" s="147"/>
      <c r="B230" s="147"/>
      <c r="C230" s="147"/>
      <c r="D230" s="147"/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7"/>
      <c r="P230" s="147"/>
      <c r="Q230" s="147"/>
      <c r="R230" s="147"/>
      <c r="S230" s="147"/>
      <c r="T230" s="147"/>
      <c r="U230" s="147"/>
      <c r="V230" s="147"/>
      <c r="W230" s="147"/>
      <c r="X230" s="147"/>
      <c r="Y230" s="147"/>
      <c r="Z230" s="147"/>
      <c r="AA230" s="147"/>
      <c r="AB230" s="147"/>
      <c r="AC230" s="147"/>
    </row>
    <row r="231" spans="1:29" ht="18.95" customHeight="1">
      <c r="A231" s="147"/>
      <c r="B231" s="147"/>
      <c r="C231" s="147"/>
      <c r="D231" s="147"/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7"/>
      <c r="P231" s="147"/>
      <c r="Q231" s="147"/>
      <c r="R231" s="147"/>
      <c r="S231" s="147"/>
      <c r="T231" s="147"/>
      <c r="U231" s="147"/>
      <c r="V231" s="147"/>
      <c r="W231" s="147"/>
      <c r="X231" s="147"/>
      <c r="Y231" s="147"/>
      <c r="Z231" s="147"/>
      <c r="AA231" s="147"/>
      <c r="AB231" s="147"/>
      <c r="AC231" s="147"/>
    </row>
    <row r="232" spans="1:29" ht="18.95" customHeight="1">
      <c r="A232" s="147"/>
      <c r="B232" s="147"/>
      <c r="C232" s="147"/>
      <c r="D232" s="147"/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  <c r="X232" s="147"/>
      <c r="Y232" s="147"/>
      <c r="Z232" s="147"/>
      <c r="AA232" s="147"/>
      <c r="AB232" s="147"/>
      <c r="AC232" s="147"/>
    </row>
    <row r="233" spans="1:29" ht="18.95" customHeight="1">
      <c r="A233" s="147"/>
      <c r="B233" s="147"/>
      <c r="C233" s="147"/>
      <c r="D233" s="147"/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7"/>
      <c r="P233" s="147"/>
      <c r="Q233" s="147"/>
      <c r="R233" s="147"/>
      <c r="S233" s="147"/>
      <c r="T233" s="147"/>
      <c r="U233" s="147"/>
      <c r="V233" s="147"/>
      <c r="W233" s="147"/>
      <c r="X233" s="147"/>
      <c r="Y233" s="147"/>
      <c r="Z233" s="147"/>
      <c r="AA233" s="147"/>
      <c r="AB233" s="147"/>
      <c r="AC233" s="147"/>
    </row>
    <row r="234" spans="1:29" ht="18.95" customHeight="1">
      <c r="A234" s="147"/>
      <c r="B234" s="147"/>
      <c r="C234" s="147"/>
      <c r="D234" s="147"/>
      <c r="E234" s="147"/>
      <c r="F234" s="147"/>
      <c r="G234" s="147"/>
      <c r="H234" s="147"/>
      <c r="I234" s="147"/>
      <c r="J234" s="147"/>
      <c r="K234" s="147"/>
      <c r="L234" s="147"/>
      <c r="M234" s="147"/>
      <c r="N234" s="147"/>
      <c r="O234" s="147"/>
      <c r="P234" s="147"/>
      <c r="Q234" s="147"/>
      <c r="R234" s="147"/>
      <c r="S234" s="147"/>
      <c r="T234" s="147"/>
      <c r="U234" s="147"/>
      <c r="V234" s="147"/>
      <c r="W234" s="147"/>
      <c r="X234" s="147"/>
      <c r="Y234" s="147"/>
      <c r="Z234" s="147"/>
      <c r="AA234" s="147"/>
      <c r="AB234" s="147"/>
      <c r="AC234" s="147"/>
    </row>
    <row r="235" spans="1:29" ht="18.95" customHeight="1">
      <c r="A235" s="147"/>
      <c r="B235" s="147"/>
      <c r="C235" s="147"/>
      <c r="D235" s="147"/>
      <c r="E235" s="147"/>
      <c r="F235" s="147"/>
      <c r="G235" s="147"/>
      <c r="H235" s="147"/>
      <c r="I235" s="147"/>
      <c r="J235" s="147"/>
      <c r="K235" s="147"/>
      <c r="L235" s="147"/>
      <c r="M235" s="147"/>
      <c r="N235" s="147"/>
      <c r="O235" s="147"/>
      <c r="P235" s="147"/>
      <c r="Q235" s="147"/>
      <c r="R235" s="147"/>
      <c r="S235" s="147"/>
      <c r="T235" s="147"/>
      <c r="U235" s="147"/>
      <c r="V235" s="147"/>
      <c r="W235" s="147"/>
      <c r="X235" s="147"/>
      <c r="Y235" s="147"/>
      <c r="Z235" s="147"/>
      <c r="AA235" s="147"/>
      <c r="AB235" s="147"/>
      <c r="AC235" s="147"/>
    </row>
    <row r="236" spans="1:29" ht="18.95" customHeight="1">
      <c r="A236" s="147"/>
      <c r="B236" s="147"/>
      <c r="C236" s="147"/>
      <c r="D236" s="147"/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7"/>
      <c r="P236" s="147"/>
      <c r="Q236" s="147"/>
      <c r="R236" s="147"/>
      <c r="S236" s="147"/>
      <c r="T236" s="147"/>
      <c r="U236" s="147"/>
      <c r="V236" s="147"/>
      <c r="W236" s="147"/>
      <c r="X236" s="147"/>
      <c r="Y236" s="147"/>
      <c r="Z236" s="147"/>
      <c r="AA236" s="147"/>
      <c r="AB236" s="147"/>
      <c r="AC236" s="147"/>
    </row>
    <row r="237" spans="1:29" ht="18.95" customHeight="1">
      <c r="A237" s="147"/>
      <c r="B237" s="147"/>
      <c r="C237" s="147"/>
      <c r="D237" s="147"/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7"/>
      <c r="P237" s="147"/>
      <c r="Q237" s="147"/>
      <c r="R237" s="147"/>
      <c r="S237" s="147"/>
      <c r="T237" s="147"/>
      <c r="U237" s="147"/>
      <c r="V237" s="147"/>
      <c r="W237" s="147"/>
      <c r="X237" s="147"/>
      <c r="Y237" s="147"/>
      <c r="Z237" s="147"/>
      <c r="AA237" s="147"/>
      <c r="AB237" s="147"/>
      <c r="AC237" s="147"/>
    </row>
    <row r="238" spans="1:29" ht="18.95" customHeight="1">
      <c r="A238" s="147"/>
      <c r="B238" s="147"/>
      <c r="C238" s="147"/>
      <c r="D238" s="147"/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7"/>
      <c r="P238" s="147"/>
      <c r="Q238" s="147"/>
      <c r="R238" s="147"/>
      <c r="S238" s="147"/>
      <c r="T238" s="147"/>
      <c r="U238" s="147"/>
      <c r="V238" s="147"/>
      <c r="W238" s="147"/>
      <c r="X238" s="147"/>
      <c r="Y238" s="147"/>
      <c r="Z238" s="147"/>
      <c r="AA238" s="147"/>
      <c r="AB238" s="147"/>
      <c r="AC238" s="147"/>
    </row>
    <row r="239" spans="1:29" ht="18.95" customHeight="1">
      <c r="A239" s="147"/>
      <c r="B239" s="147"/>
      <c r="C239" s="147"/>
      <c r="D239" s="147"/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7"/>
      <c r="P239" s="147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47"/>
      <c r="AC239" s="147"/>
    </row>
    <row r="240" spans="1:29" ht="18.95" customHeight="1">
      <c r="A240" s="147"/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147"/>
      <c r="S240" s="147"/>
      <c r="T240" s="147"/>
      <c r="U240" s="147"/>
      <c r="V240" s="147"/>
      <c r="W240" s="147"/>
      <c r="X240" s="147"/>
      <c r="Y240" s="147"/>
      <c r="Z240" s="147"/>
      <c r="AA240" s="147"/>
      <c r="AB240" s="147"/>
      <c r="AC240" s="147"/>
    </row>
    <row r="241" spans="1:29" ht="18.95" customHeight="1">
      <c r="A241" s="147"/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47"/>
      <c r="AC241" s="147"/>
    </row>
    <row r="242" spans="1:29" ht="18.95" customHeight="1">
      <c r="A242" s="147"/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  <c r="R242" s="147"/>
      <c r="S242" s="147"/>
      <c r="T242" s="147"/>
      <c r="U242" s="147"/>
      <c r="V242" s="147"/>
      <c r="W242" s="147"/>
      <c r="X242" s="147"/>
      <c r="Y242" s="147"/>
      <c r="Z242" s="147"/>
      <c r="AA242" s="147"/>
      <c r="AB242" s="147"/>
      <c r="AC242" s="147"/>
    </row>
    <row r="243" spans="1:29" ht="18.95" customHeight="1">
      <c r="A243" s="147"/>
      <c r="B243" s="147"/>
      <c r="C243" s="147"/>
      <c r="D243" s="147"/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7"/>
      <c r="P243" s="147"/>
      <c r="Q243" s="147"/>
      <c r="R243" s="147"/>
      <c r="S243" s="147"/>
      <c r="T243" s="147"/>
      <c r="U243" s="147"/>
      <c r="V243" s="147"/>
      <c r="W243" s="147"/>
      <c r="X243" s="147"/>
      <c r="Y243" s="147"/>
      <c r="Z243" s="147"/>
      <c r="AA243" s="147"/>
      <c r="AB243" s="147"/>
      <c r="AC243" s="147"/>
    </row>
    <row r="244" spans="1:29" ht="18.95" customHeight="1">
      <c r="A244" s="147"/>
      <c r="B244" s="147"/>
      <c r="C244" s="147"/>
      <c r="D244" s="147"/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7"/>
      <c r="P244" s="147"/>
      <c r="Q244" s="147"/>
      <c r="R244" s="147"/>
      <c r="S244" s="147"/>
      <c r="T244" s="147"/>
      <c r="U244" s="147"/>
      <c r="V244" s="147"/>
      <c r="W244" s="147"/>
      <c r="X244" s="147"/>
      <c r="Y244" s="147"/>
      <c r="Z244" s="147"/>
      <c r="AA244" s="147"/>
      <c r="AB244" s="147"/>
      <c r="AC244" s="147"/>
    </row>
    <row r="245" spans="1:29" ht="18.95" customHeight="1">
      <c r="A245" s="147"/>
      <c r="B245" s="147"/>
      <c r="C245" s="147"/>
      <c r="D245" s="147"/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7"/>
      <c r="P245" s="147"/>
      <c r="Q245" s="147"/>
      <c r="R245" s="147"/>
      <c r="S245" s="147"/>
      <c r="T245" s="147"/>
      <c r="U245" s="147"/>
      <c r="V245" s="147"/>
      <c r="W245" s="147"/>
      <c r="X245" s="147"/>
      <c r="Y245" s="147"/>
      <c r="Z245" s="147"/>
      <c r="AA245" s="147"/>
      <c r="AB245" s="147"/>
      <c r="AC245" s="147"/>
    </row>
    <row r="246" spans="1:29" ht="18.95" customHeight="1">
      <c r="A246" s="147"/>
      <c r="B246" s="147"/>
      <c r="C246" s="147"/>
      <c r="D246" s="147"/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7"/>
      <c r="P246" s="147"/>
      <c r="Q246" s="147"/>
      <c r="R246" s="147"/>
      <c r="S246" s="147"/>
      <c r="T246" s="147"/>
      <c r="U246" s="147"/>
      <c r="V246" s="147"/>
      <c r="W246" s="147"/>
      <c r="X246" s="147"/>
      <c r="Y246" s="147"/>
      <c r="Z246" s="147"/>
      <c r="AA246" s="147"/>
      <c r="AB246" s="147"/>
      <c r="AC246" s="147"/>
    </row>
    <row r="247" spans="1:29" ht="18.95" customHeight="1">
      <c r="A247" s="147"/>
      <c r="B247" s="147"/>
      <c r="C247" s="147"/>
      <c r="D247" s="147"/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7"/>
      <c r="P247" s="147"/>
      <c r="Q247" s="147"/>
      <c r="R247" s="147"/>
      <c r="S247" s="147"/>
      <c r="T247" s="147"/>
      <c r="U247" s="147"/>
      <c r="V247" s="147"/>
      <c r="W247" s="147"/>
      <c r="X247" s="147"/>
      <c r="Y247" s="147"/>
      <c r="Z247" s="147"/>
      <c r="AA247" s="147"/>
      <c r="AB247" s="147"/>
      <c r="AC247" s="147"/>
    </row>
    <row r="248" spans="1:29" ht="18.95" customHeight="1">
      <c r="A248" s="147"/>
      <c r="B248" s="147"/>
      <c r="C248" s="147"/>
      <c r="D248" s="147"/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7"/>
      <c r="P248" s="147"/>
      <c r="Q248" s="147"/>
      <c r="R248" s="147"/>
      <c r="S248" s="147"/>
      <c r="T248" s="147"/>
      <c r="U248" s="147"/>
      <c r="V248" s="147"/>
      <c r="W248" s="147"/>
      <c r="X248" s="147"/>
      <c r="Y248" s="147"/>
      <c r="Z248" s="147"/>
      <c r="AA248" s="147"/>
      <c r="AB248" s="147"/>
      <c r="AC248" s="147"/>
    </row>
    <row r="249" spans="1:29" ht="18.95" customHeight="1">
      <c r="A249" s="147"/>
      <c r="B249" s="147"/>
      <c r="C249" s="147"/>
      <c r="D249" s="147"/>
      <c r="E249" s="147"/>
      <c r="F249" s="147"/>
      <c r="G249" s="147"/>
      <c r="H249" s="147"/>
      <c r="I249" s="147"/>
      <c r="J249" s="147"/>
      <c r="K249" s="147"/>
      <c r="L249" s="147"/>
      <c r="M249" s="147"/>
      <c r="N249" s="147"/>
      <c r="O249" s="147"/>
      <c r="P249" s="147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47"/>
      <c r="AC249" s="147"/>
    </row>
    <row r="250" spans="1:29" ht="18.95" customHeight="1">
      <c r="A250" s="147"/>
      <c r="B250" s="147"/>
      <c r="C250" s="147"/>
      <c r="D250" s="147"/>
      <c r="E250" s="147"/>
      <c r="F250" s="147"/>
      <c r="G250" s="147"/>
      <c r="H250" s="147"/>
      <c r="I250" s="147"/>
      <c r="J250" s="147"/>
      <c r="K250" s="147"/>
      <c r="L250" s="147"/>
      <c r="M250" s="147"/>
      <c r="N250" s="147"/>
      <c r="O250" s="147"/>
      <c r="P250" s="147"/>
      <c r="Q250" s="147"/>
      <c r="R250" s="147"/>
      <c r="S250" s="147"/>
      <c r="T250" s="147"/>
      <c r="U250" s="147"/>
      <c r="V250" s="147"/>
      <c r="W250" s="147"/>
      <c r="X250" s="147"/>
      <c r="Y250" s="147"/>
      <c r="Z250" s="147"/>
      <c r="AA250" s="147"/>
      <c r="AB250" s="147"/>
      <c r="AC250" s="147"/>
    </row>
    <row r="251" spans="1:29" ht="18.95" customHeight="1">
      <c r="A251" s="147"/>
      <c r="B251" s="147"/>
      <c r="C251" s="147"/>
      <c r="D251" s="147"/>
      <c r="E251" s="147"/>
      <c r="F251" s="147"/>
      <c r="G251" s="147"/>
      <c r="H251" s="147"/>
      <c r="I251" s="147"/>
      <c r="J251" s="147"/>
      <c r="K251" s="147"/>
      <c r="L251" s="147"/>
      <c r="M251" s="147"/>
      <c r="N251" s="147"/>
      <c r="O251" s="147"/>
      <c r="P251" s="147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47"/>
      <c r="AC251" s="147"/>
    </row>
    <row r="252" spans="1:29" ht="18.95" customHeight="1">
      <c r="A252" s="147"/>
      <c r="B252" s="147"/>
      <c r="C252" s="147"/>
      <c r="D252" s="147"/>
      <c r="E252" s="147"/>
      <c r="F252" s="147"/>
      <c r="G252" s="147"/>
      <c r="H252" s="147"/>
      <c r="I252" s="147"/>
      <c r="J252" s="147"/>
      <c r="K252" s="147"/>
      <c r="L252" s="147"/>
      <c r="M252" s="147"/>
      <c r="N252" s="147"/>
      <c r="O252" s="147"/>
      <c r="P252" s="147"/>
      <c r="Q252" s="147"/>
      <c r="R252" s="147"/>
      <c r="S252" s="147"/>
      <c r="T252" s="147"/>
      <c r="U252" s="147"/>
      <c r="V252" s="147"/>
      <c r="W252" s="147"/>
      <c r="X252" s="147"/>
      <c r="Y252" s="147"/>
      <c r="Z252" s="147"/>
      <c r="AA252" s="147"/>
      <c r="AB252" s="147"/>
      <c r="AC252" s="147"/>
    </row>
    <row r="253" spans="1:29" ht="18.95" customHeight="1">
      <c r="A253" s="147"/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</row>
    <row r="254" spans="1:29" ht="18.95" customHeight="1">
      <c r="A254" s="147"/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  <c r="W254" s="147"/>
      <c r="X254" s="147"/>
      <c r="Y254" s="147"/>
      <c r="Z254" s="147"/>
      <c r="AA254" s="147"/>
      <c r="AB254" s="147"/>
      <c r="AC254" s="147"/>
    </row>
    <row r="255" spans="1:29" ht="18.95" customHeight="1">
      <c r="A255" s="147"/>
      <c r="B255" s="147"/>
      <c r="C255" s="147"/>
      <c r="D255" s="147"/>
      <c r="E255" s="147"/>
      <c r="F255" s="147"/>
      <c r="G255" s="147"/>
      <c r="H255" s="147"/>
      <c r="I255" s="147"/>
      <c r="J255" s="147"/>
      <c r="K255" s="147"/>
      <c r="L255" s="147"/>
      <c r="M255" s="147"/>
      <c r="N255" s="147"/>
      <c r="O255" s="147"/>
      <c r="P255" s="147"/>
      <c r="Q255" s="147"/>
      <c r="R255" s="147"/>
      <c r="S255" s="147"/>
      <c r="T255" s="147"/>
      <c r="U255" s="147"/>
      <c r="V255" s="147"/>
      <c r="W255" s="147"/>
      <c r="X255" s="147"/>
      <c r="Y255" s="147"/>
      <c r="Z255" s="147"/>
      <c r="AA255" s="147"/>
      <c r="AB255" s="147"/>
      <c r="AC255" s="147"/>
    </row>
    <row r="256" spans="1:29" ht="18.95" customHeight="1">
      <c r="A256" s="147"/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</row>
    <row r="257" spans="1:29" ht="18.95" customHeight="1">
      <c r="A257" s="147"/>
      <c r="B257" s="147"/>
      <c r="C257" s="147"/>
      <c r="D257" s="147"/>
      <c r="E257" s="147"/>
      <c r="F257" s="147"/>
      <c r="G257" s="147"/>
      <c r="H257" s="147"/>
      <c r="I257" s="147"/>
      <c r="J257" s="147"/>
      <c r="K257" s="147"/>
      <c r="L257" s="147"/>
      <c r="M257" s="147"/>
      <c r="N257" s="147"/>
      <c r="O257" s="147"/>
      <c r="P257" s="147"/>
      <c r="Q257" s="147"/>
      <c r="R257" s="147"/>
      <c r="S257" s="147"/>
      <c r="T257" s="147"/>
      <c r="U257" s="147"/>
      <c r="V257" s="147"/>
      <c r="W257" s="147"/>
      <c r="X257" s="147"/>
      <c r="Y257" s="147"/>
      <c r="Z257" s="147"/>
      <c r="AA257" s="147"/>
      <c r="AB257" s="147"/>
      <c r="AC257" s="147"/>
    </row>
    <row r="258" spans="1:29" ht="18.95" customHeight="1">
      <c r="A258" s="147"/>
      <c r="B258" s="147"/>
      <c r="C258" s="147"/>
      <c r="D258" s="147"/>
      <c r="E258" s="147"/>
      <c r="F258" s="147"/>
      <c r="G258" s="147"/>
      <c r="H258" s="147"/>
      <c r="I258" s="147"/>
      <c r="J258" s="147"/>
      <c r="K258" s="147"/>
      <c r="L258" s="147"/>
      <c r="M258" s="147"/>
      <c r="N258" s="147"/>
      <c r="O258" s="147"/>
      <c r="P258" s="147"/>
      <c r="Q258" s="147"/>
      <c r="R258" s="147"/>
      <c r="S258" s="147"/>
      <c r="T258" s="147"/>
      <c r="U258" s="147"/>
      <c r="V258" s="147"/>
      <c r="W258" s="147"/>
      <c r="X258" s="147"/>
      <c r="Y258" s="147"/>
      <c r="Z258" s="147"/>
      <c r="AA258" s="147"/>
      <c r="AB258" s="147"/>
      <c r="AC258" s="147"/>
    </row>
    <row r="259" spans="1:29" ht="18.95" customHeight="1">
      <c r="A259" s="147"/>
      <c r="B259" s="147"/>
      <c r="C259" s="147"/>
      <c r="D259" s="147"/>
      <c r="E259" s="147"/>
      <c r="F259" s="147"/>
      <c r="G259" s="147"/>
      <c r="H259" s="147"/>
      <c r="I259" s="147"/>
      <c r="J259" s="147"/>
      <c r="K259" s="147"/>
      <c r="L259" s="147"/>
      <c r="M259" s="147"/>
      <c r="N259" s="147"/>
      <c r="O259" s="147"/>
      <c r="P259" s="147"/>
      <c r="Q259" s="147"/>
      <c r="R259" s="147"/>
      <c r="S259" s="147"/>
      <c r="T259" s="147"/>
      <c r="U259" s="147"/>
      <c r="V259" s="147"/>
      <c r="W259" s="147"/>
      <c r="X259" s="147"/>
      <c r="Y259" s="147"/>
      <c r="Z259" s="147"/>
      <c r="AA259" s="147"/>
      <c r="AB259" s="147"/>
      <c r="AC259" s="147"/>
    </row>
    <row r="260" spans="1:29" ht="18.95" customHeight="1">
      <c r="A260" s="147"/>
      <c r="B260" s="147"/>
      <c r="C260" s="147"/>
      <c r="D260" s="147"/>
      <c r="E260" s="147"/>
      <c r="F260" s="147"/>
      <c r="G260" s="147"/>
      <c r="H260" s="147"/>
      <c r="I260" s="147"/>
      <c r="J260" s="147"/>
      <c r="K260" s="147"/>
      <c r="L260" s="147"/>
      <c r="M260" s="147"/>
      <c r="N260" s="147"/>
      <c r="O260" s="147"/>
      <c r="P260" s="147"/>
      <c r="Q260" s="147"/>
      <c r="R260" s="147"/>
      <c r="S260" s="147"/>
      <c r="T260" s="147"/>
      <c r="U260" s="147"/>
      <c r="V260" s="147"/>
      <c r="W260" s="147"/>
      <c r="X260" s="147"/>
      <c r="Y260" s="147"/>
      <c r="Z260" s="147"/>
      <c r="AA260" s="147"/>
      <c r="AB260" s="147"/>
      <c r="AC260" s="147"/>
    </row>
    <row r="261" spans="1:29" ht="18.95" customHeight="1">
      <c r="A261" s="147"/>
      <c r="B261" s="147"/>
      <c r="C261" s="147"/>
      <c r="D261" s="147"/>
      <c r="E261" s="147"/>
      <c r="F261" s="147"/>
      <c r="G261" s="147"/>
      <c r="H261" s="147"/>
      <c r="I261" s="147"/>
      <c r="J261" s="147"/>
      <c r="K261" s="147"/>
      <c r="L261" s="147"/>
      <c r="M261" s="147"/>
      <c r="N261" s="147"/>
      <c r="O261" s="147"/>
      <c r="P261" s="147"/>
      <c r="Q261" s="147"/>
      <c r="R261" s="147"/>
      <c r="S261" s="147"/>
      <c r="T261" s="147"/>
      <c r="U261" s="147"/>
      <c r="V261" s="147"/>
      <c r="W261" s="147"/>
      <c r="X261" s="147"/>
      <c r="Y261" s="147"/>
      <c r="Z261" s="147"/>
      <c r="AA261" s="147"/>
      <c r="AB261" s="147"/>
      <c r="AC261" s="147"/>
    </row>
    <row r="262" spans="1:29" ht="18.95" customHeight="1">
      <c r="A262" s="147"/>
      <c r="B262" s="147"/>
      <c r="C262" s="147"/>
      <c r="D262" s="147"/>
      <c r="E262" s="147"/>
      <c r="F262" s="147"/>
      <c r="G262" s="147"/>
      <c r="H262" s="147"/>
      <c r="I262" s="147"/>
      <c r="J262" s="147"/>
      <c r="K262" s="147"/>
      <c r="L262" s="147"/>
      <c r="M262" s="147"/>
      <c r="N262" s="147"/>
      <c r="O262" s="147"/>
      <c r="P262" s="147"/>
      <c r="Q262" s="147"/>
      <c r="R262" s="147"/>
      <c r="S262" s="147"/>
      <c r="T262" s="147"/>
      <c r="U262" s="147"/>
      <c r="V262" s="147"/>
      <c r="W262" s="147"/>
      <c r="X262" s="147"/>
      <c r="Y262" s="147"/>
      <c r="Z262" s="147"/>
      <c r="AA262" s="147"/>
      <c r="AB262" s="147"/>
      <c r="AC262" s="147"/>
    </row>
    <row r="263" spans="1:29" ht="18.95" customHeight="1">
      <c r="A263" s="147"/>
      <c r="B263" s="147"/>
      <c r="C263" s="147"/>
      <c r="D263" s="147"/>
      <c r="E263" s="147"/>
      <c r="F263" s="147"/>
      <c r="G263" s="147"/>
      <c r="H263" s="147"/>
      <c r="I263" s="147"/>
      <c r="J263" s="147"/>
      <c r="K263" s="147"/>
      <c r="L263" s="147"/>
      <c r="M263" s="147"/>
      <c r="N263" s="147"/>
      <c r="O263" s="147"/>
      <c r="P263" s="147"/>
      <c r="Q263" s="147"/>
      <c r="R263" s="147"/>
      <c r="S263" s="147"/>
      <c r="T263" s="147"/>
      <c r="U263" s="147"/>
      <c r="V263" s="147"/>
      <c r="W263" s="147"/>
      <c r="X263" s="147"/>
      <c r="Y263" s="147"/>
      <c r="Z263" s="147"/>
      <c r="AA263" s="147"/>
      <c r="AB263" s="147"/>
      <c r="AC263" s="147"/>
    </row>
    <row r="264" spans="1:29" ht="18.95" customHeight="1">
      <c r="A264" s="147"/>
      <c r="B264" s="147"/>
      <c r="C264" s="147"/>
      <c r="D264" s="147"/>
      <c r="E264" s="147"/>
      <c r="F264" s="147"/>
      <c r="G264" s="147"/>
      <c r="H264" s="147"/>
      <c r="I264" s="147"/>
      <c r="J264" s="147"/>
      <c r="K264" s="147"/>
      <c r="L264" s="147"/>
      <c r="M264" s="147"/>
      <c r="N264" s="147"/>
      <c r="O264" s="147"/>
      <c r="P264" s="147"/>
      <c r="Q264" s="147"/>
      <c r="R264" s="147"/>
      <c r="S264" s="147"/>
      <c r="T264" s="147"/>
      <c r="U264" s="147"/>
      <c r="V264" s="147"/>
      <c r="W264" s="147"/>
      <c r="X264" s="147"/>
      <c r="Y264" s="147"/>
      <c r="Z264" s="147"/>
      <c r="AA264" s="147"/>
      <c r="AB264" s="147"/>
      <c r="AC264" s="147"/>
    </row>
    <row r="265" spans="1:29" ht="18.95" customHeight="1">
      <c r="A265" s="147"/>
      <c r="B265" s="147"/>
      <c r="C265" s="147"/>
      <c r="D265" s="147"/>
      <c r="E265" s="147"/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  <c r="S265" s="147"/>
      <c r="T265" s="147"/>
      <c r="U265" s="147"/>
      <c r="V265" s="147"/>
      <c r="W265" s="147"/>
      <c r="X265" s="147"/>
      <c r="Y265" s="147"/>
      <c r="Z265" s="147"/>
      <c r="AA265" s="147"/>
      <c r="AB265" s="147"/>
      <c r="AC265" s="147"/>
    </row>
    <row r="266" spans="1:29" ht="18.95" customHeight="1">
      <c r="A266" s="147"/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  <c r="S266" s="147"/>
      <c r="T266" s="147"/>
      <c r="U266" s="147"/>
      <c r="V266" s="147"/>
      <c r="W266" s="147"/>
      <c r="X266" s="147"/>
      <c r="Y266" s="147"/>
      <c r="Z266" s="147"/>
      <c r="AA266" s="147"/>
      <c r="AB266" s="147"/>
      <c r="AC266" s="147"/>
    </row>
    <row r="267" spans="1:29" ht="18.95" customHeight="1">
      <c r="A267" s="147"/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7"/>
      <c r="W267" s="147"/>
      <c r="X267" s="147"/>
      <c r="Y267" s="147"/>
      <c r="Z267" s="147"/>
      <c r="AA267" s="147"/>
      <c r="AB267" s="147"/>
      <c r="AC267" s="147"/>
    </row>
    <row r="268" spans="1:29" ht="18.95" customHeight="1">
      <c r="A268" s="147"/>
      <c r="B268" s="147"/>
      <c r="C268" s="147"/>
      <c r="D268" s="147"/>
      <c r="E268" s="147"/>
      <c r="F268" s="147"/>
      <c r="G268" s="147"/>
      <c r="H268" s="147"/>
      <c r="I268" s="147"/>
      <c r="J268" s="147"/>
      <c r="K268" s="147"/>
      <c r="L268" s="147"/>
      <c r="M268" s="147"/>
      <c r="N268" s="147"/>
      <c r="O268" s="147"/>
      <c r="P268" s="147"/>
      <c r="Q268" s="147"/>
      <c r="R268" s="147"/>
      <c r="S268" s="147"/>
      <c r="T268" s="147"/>
      <c r="U268" s="147"/>
      <c r="V268" s="147"/>
      <c r="W268" s="147"/>
      <c r="X268" s="147"/>
      <c r="Y268" s="147"/>
      <c r="Z268" s="147"/>
      <c r="AA268" s="147"/>
      <c r="AB268" s="147"/>
      <c r="AC268" s="147"/>
    </row>
    <row r="269" spans="1:29" ht="18.95" customHeight="1">
      <c r="A269" s="147"/>
      <c r="B269" s="147"/>
      <c r="C269" s="147"/>
      <c r="D269" s="147"/>
      <c r="E269" s="147"/>
      <c r="F269" s="147"/>
      <c r="G269" s="147"/>
      <c r="H269" s="147"/>
      <c r="I269" s="147"/>
      <c r="J269" s="147"/>
      <c r="K269" s="147"/>
      <c r="L269" s="147"/>
      <c r="M269" s="147"/>
      <c r="N269" s="147"/>
      <c r="O269" s="147"/>
      <c r="P269" s="147"/>
      <c r="Q269" s="147"/>
      <c r="R269" s="147"/>
      <c r="S269" s="147"/>
      <c r="T269" s="147"/>
      <c r="U269" s="147"/>
      <c r="V269" s="147"/>
      <c r="W269" s="147"/>
      <c r="X269" s="147"/>
      <c r="Y269" s="147"/>
      <c r="Z269" s="147"/>
      <c r="AA269" s="147"/>
      <c r="AB269" s="147"/>
      <c r="AC269" s="147"/>
    </row>
    <row r="270" spans="1:29" ht="18.95" customHeight="1">
      <c r="A270" s="147"/>
      <c r="B270" s="147"/>
      <c r="C270" s="147"/>
      <c r="D270" s="147"/>
      <c r="E270" s="147"/>
      <c r="F270" s="147"/>
      <c r="G270" s="147"/>
      <c r="H270" s="147"/>
      <c r="I270" s="147"/>
      <c r="J270" s="147"/>
      <c r="K270" s="147"/>
      <c r="L270" s="147"/>
      <c r="M270" s="147"/>
      <c r="N270" s="147"/>
      <c r="O270" s="147"/>
      <c r="P270" s="147"/>
      <c r="Q270" s="147"/>
      <c r="R270" s="147"/>
      <c r="S270" s="147"/>
      <c r="T270" s="147"/>
      <c r="U270" s="147"/>
      <c r="V270" s="147"/>
      <c r="W270" s="147"/>
      <c r="X270" s="147"/>
      <c r="Y270" s="147"/>
      <c r="Z270" s="147"/>
      <c r="AA270" s="147"/>
      <c r="AB270" s="147"/>
      <c r="AC270" s="147"/>
    </row>
    <row r="271" spans="1:29" ht="18.95" customHeight="1">
      <c r="A271" s="147"/>
      <c r="B271" s="147"/>
      <c r="C271" s="147"/>
      <c r="D271" s="147"/>
      <c r="E271" s="147"/>
      <c r="F271" s="147"/>
      <c r="G271" s="147"/>
      <c r="H271" s="147"/>
      <c r="I271" s="147"/>
      <c r="J271" s="147"/>
      <c r="K271" s="147"/>
      <c r="L271" s="147"/>
      <c r="M271" s="147"/>
      <c r="N271" s="147"/>
      <c r="O271" s="147"/>
      <c r="P271" s="147"/>
      <c r="Q271" s="147"/>
      <c r="R271" s="147"/>
      <c r="S271" s="147"/>
      <c r="T271" s="147"/>
      <c r="U271" s="147"/>
      <c r="V271" s="147"/>
      <c r="W271" s="147"/>
      <c r="X271" s="147"/>
      <c r="Y271" s="147"/>
      <c r="Z271" s="147"/>
      <c r="AA271" s="147"/>
      <c r="AB271" s="147"/>
      <c r="AC271" s="147"/>
    </row>
    <row r="272" spans="1:29" ht="18.95" customHeight="1">
      <c r="A272" s="147"/>
      <c r="B272" s="147"/>
      <c r="C272" s="147"/>
      <c r="D272" s="147"/>
      <c r="E272" s="147"/>
      <c r="F272" s="147"/>
      <c r="G272" s="147"/>
      <c r="H272" s="147"/>
      <c r="I272" s="147"/>
      <c r="J272" s="147"/>
      <c r="K272" s="147"/>
      <c r="L272" s="147"/>
      <c r="M272" s="147"/>
      <c r="N272" s="147"/>
      <c r="O272" s="147"/>
      <c r="P272" s="147"/>
      <c r="Q272" s="147"/>
      <c r="R272" s="147"/>
      <c r="S272" s="147"/>
      <c r="T272" s="147"/>
      <c r="U272" s="147"/>
      <c r="V272" s="147"/>
      <c r="W272" s="147"/>
      <c r="X272" s="147"/>
      <c r="Y272" s="147"/>
      <c r="Z272" s="147"/>
      <c r="AA272" s="147"/>
      <c r="AB272" s="147"/>
      <c r="AC272" s="147"/>
    </row>
    <row r="273" spans="1:29" ht="18.95" customHeight="1">
      <c r="A273" s="147"/>
      <c r="B273" s="147"/>
      <c r="C273" s="147"/>
      <c r="D273" s="147"/>
      <c r="E273" s="147"/>
      <c r="F273" s="147"/>
      <c r="G273" s="147"/>
      <c r="H273" s="147"/>
      <c r="I273" s="147"/>
      <c r="J273" s="147"/>
      <c r="K273" s="147"/>
      <c r="L273" s="147"/>
      <c r="M273" s="147"/>
      <c r="N273" s="147"/>
      <c r="O273" s="147"/>
      <c r="P273" s="147"/>
      <c r="Q273" s="147"/>
      <c r="R273" s="147"/>
      <c r="S273" s="147"/>
      <c r="T273" s="147"/>
      <c r="U273" s="147"/>
      <c r="V273" s="147"/>
      <c r="W273" s="147"/>
      <c r="X273" s="147"/>
      <c r="Y273" s="147"/>
      <c r="Z273" s="147"/>
      <c r="AA273" s="147"/>
      <c r="AB273" s="147"/>
      <c r="AC273" s="147"/>
    </row>
    <row r="274" spans="1:29" ht="18.95" customHeight="1">
      <c r="A274" s="147"/>
      <c r="B274" s="147"/>
      <c r="C274" s="147"/>
      <c r="D274" s="147"/>
      <c r="E274" s="147"/>
      <c r="F274" s="147"/>
      <c r="G274" s="147"/>
      <c r="H274" s="147"/>
      <c r="I274" s="147"/>
      <c r="J274" s="147"/>
      <c r="K274" s="147"/>
      <c r="L274" s="147"/>
      <c r="M274" s="147"/>
      <c r="N274" s="147"/>
      <c r="O274" s="147"/>
      <c r="P274" s="147"/>
      <c r="Q274" s="147"/>
      <c r="R274" s="147"/>
      <c r="S274" s="147"/>
      <c r="T274" s="147"/>
      <c r="U274" s="147"/>
      <c r="V274" s="147"/>
      <c r="W274" s="147"/>
      <c r="X274" s="147"/>
      <c r="Y274" s="147"/>
      <c r="Z274" s="147"/>
      <c r="AA274" s="147"/>
      <c r="AB274" s="147"/>
      <c r="AC274" s="147"/>
    </row>
    <row r="275" spans="1:29" ht="18.95" customHeight="1">
      <c r="A275" s="147"/>
      <c r="B275" s="147"/>
      <c r="C275" s="147"/>
      <c r="D275" s="147"/>
      <c r="E275" s="147"/>
      <c r="F275" s="147"/>
      <c r="G275" s="147"/>
      <c r="H275" s="147"/>
      <c r="I275" s="147"/>
      <c r="J275" s="147"/>
      <c r="K275" s="147"/>
      <c r="L275" s="147"/>
      <c r="M275" s="147"/>
      <c r="N275" s="147"/>
      <c r="O275" s="147"/>
      <c r="P275" s="147"/>
      <c r="Q275" s="147"/>
      <c r="R275" s="147"/>
      <c r="S275" s="147"/>
      <c r="T275" s="147"/>
      <c r="U275" s="147"/>
      <c r="V275" s="147"/>
      <c r="W275" s="147"/>
      <c r="X275" s="147"/>
      <c r="Y275" s="147"/>
      <c r="Z275" s="147"/>
      <c r="AA275" s="147"/>
      <c r="AB275" s="147"/>
      <c r="AC275" s="147"/>
    </row>
    <row r="276" spans="1:29" ht="18.95" customHeight="1">
      <c r="A276" s="147"/>
      <c r="B276" s="147"/>
      <c r="C276" s="147"/>
      <c r="D276" s="147"/>
      <c r="E276" s="147"/>
      <c r="F276" s="147"/>
      <c r="G276" s="147"/>
      <c r="H276" s="147"/>
      <c r="I276" s="147"/>
      <c r="J276" s="147"/>
      <c r="K276" s="147"/>
      <c r="L276" s="147"/>
      <c r="M276" s="147"/>
      <c r="N276" s="147"/>
      <c r="O276" s="147"/>
      <c r="P276" s="147"/>
      <c r="Q276" s="147"/>
      <c r="R276" s="147"/>
      <c r="S276" s="147"/>
      <c r="T276" s="147"/>
      <c r="U276" s="147"/>
      <c r="V276" s="147"/>
      <c r="W276" s="147"/>
      <c r="X276" s="147"/>
      <c r="Y276" s="147"/>
      <c r="Z276" s="147"/>
      <c r="AA276" s="147"/>
      <c r="AB276" s="147"/>
      <c r="AC276" s="147"/>
    </row>
    <row r="277" spans="1:29" ht="18.95" customHeight="1">
      <c r="A277" s="147"/>
      <c r="B277" s="147"/>
      <c r="C277" s="147"/>
      <c r="D277" s="147"/>
      <c r="E277" s="147"/>
      <c r="F277" s="147"/>
      <c r="G277" s="147"/>
      <c r="H277" s="147"/>
      <c r="I277" s="147"/>
      <c r="J277" s="147"/>
      <c r="K277" s="147"/>
      <c r="L277" s="147"/>
      <c r="M277" s="147"/>
      <c r="N277" s="147"/>
      <c r="O277" s="147"/>
      <c r="P277" s="147"/>
      <c r="Q277" s="147"/>
      <c r="R277" s="147"/>
      <c r="S277" s="147"/>
      <c r="T277" s="147"/>
      <c r="U277" s="147"/>
      <c r="V277" s="147"/>
      <c r="W277" s="147"/>
      <c r="X277" s="147"/>
      <c r="Y277" s="147"/>
      <c r="Z277" s="147"/>
      <c r="AA277" s="147"/>
      <c r="AB277" s="147"/>
      <c r="AC277" s="147"/>
    </row>
    <row r="278" spans="1:29" ht="18.95" customHeight="1">
      <c r="A278" s="147"/>
      <c r="B278" s="147"/>
      <c r="C278" s="147"/>
      <c r="D278" s="147"/>
      <c r="E278" s="147"/>
      <c r="F278" s="147"/>
      <c r="G278" s="147"/>
      <c r="H278" s="147"/>
      <c r="I278" s="147"/>
      <c r="J278" s="147"/>
      <c r="K278" s="147"/>
      <c r="L278" s="147"/>
      <c r="M278" s="147"/>
      <c r="N278" s="147"/>
      <c r="O278" s="147"/>
      <c r="P278" s="147"/>
      <c r="Q278" s="147"/>
      <c r="R278" s="147"/>
      <c r="S278" s="147"/>
      <c r="T278" s="147"/>
      <c r="U278" s="147"/>
      <c r="V278" s="147"/>
      <c r="W278" s="147"/>
      <c r="X278" s="147"/>
      <c r="Y278" s="147"/>
      <c r="Z278" s="147"/>
      <c r="AA278" s="147"/>
      <c r="AB278" s="147"/>
      <c r="AC278" s="147"/>
    </row>
    <row r="279" spans="1:29" ht="18.95" customHeight="1">
      <c r="A279" s="147"/>
      <c r="B279" s="147"/>
      <c r="C279" s="147"/>
      <c r="D279" s="147"/>
      <c r="E279" s="147"/>
      <c r="F279" s="147"/>
      <c r="G279" s="147"/>
      <c r="H279" s="147"/>
      <c r="I279" s="147"/>
      <c r="J279" s="147"/>
      <c r="K279" s="147"/>
      <c r="L279" s="147"/>
      <c r="M279" s="147"/>
      <c r="N279" s="147"/>
      <c r="O279" s="147"/>
      <c r="P279" s="147"/>
      <c r="Q279" s="147"/>
      <c r="R279" s="147"/>
      <c r="S279" s="147"/>
      <c r="T279" s="147"/>
      <c r="U279" s="147"/>
      <c r="V279" s="147"/>
      <c r="W279" s="147"/>
      <c r="X279" s="147"/>
      <c r="Y279" s="147"/>
      <c r="Z279" s="147"/>
      <c r="AA279" s="147"/>
      <c r="AB279" s="147"/>
      <c r="AC279" s="147"/>
    </row>
    <row r="280" spans="1:29" ht="18.95" customHeight="1">
      <c r="A280" s="147"/>
      <c r="B280" s="147"/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</row>
    <row r="281" spans="1:29" ht="18.95" customHeight="1">
      <c r="A281" s="147"/>
      <c r="B281" s="147"/>
      <c r="C281" s="147"/>
      <c r="D281" s="147"/>
      <c r="E281" s="147"/>
      <c r="F281" s="147"/>
      <c r="G281" s="147"/>
      <c r="H281" s="147"/>
      <c r="I281" s="147"/>
      <c r="J281" s="147"/>
      <c r="K281" s="147"/>
      <c r="L281" s="147"/>
      <c r="M281" s="147"/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  <c r="AA281" s="147"/>
      <c r="AB281" s="147"/>
      <c r="AC281" s="147"/>
    </row>
    <row r="282" spans="1:29" ht="18.95" customHeight="1">
      <c r="A282" s="147"/>
      <c r="B282" s="147"/>
      <c r="C282" s="147"/>
      <c r="D282" s="147"/>
      <c r="E282" s="147"/>
      <c r="F282" s="147"/>
      <c r="G282" s="147"/>
      <c r="H282" s="147"/>
      <c r="I282" s="147"/>
      <c r="J282" s="147"/>
      <c r="K282" s="147"/>
      <c r="L282" s="147"/>
      <c r="M282" s="147"/>
      <c r="N282" s="147"/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  <c r="AA282" s="147"/>
      <c r="AB282" s="147"/>
      <c r="AC282" s="147"/>
    </row>
    <row r="283" spans="1:29" ht="18.95" customHeight="1">
      <c r="A283" s="147"/>
      <c r="B283" s="147"/>
      <c r="C283" s="147"/>
      <c r="D283" s="147"/>
      <c r="E283" s="147"/>
      <c r="F283" s="147"/>
      <c r="G283" s="147"/>
      <c r="H283" s="147"/>
      <c r="I283" s="147"/>
      <c r="J283" s="147"/>
      <c r="K283" s="147"/>
      <c r="L283" s="147"/>
      <c r="M283" s="147"/>
      <c r="N283" s="147"/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</row>
    <row r="284" spans="1:29" ht="18.95" customHeight="1">
      <c r="A284" s="147"/>
      <c r="B284" s="147"/>
      <c r="C284" s="147"/>
      <c r="D284" s="147"/>
      <c r="E284" s="147"/>
      <c r="F284" s="147"/>
      <c r="G284" s="147"/>
      <c r="H284" s="147"/>
      <c r="I284" s="147"/>
      <c r="J284" s="147"/>
      <c r="K284" s="147"/>
      <c r="L284" s="147"/>
      <c r="M284" s="147"/>
      <c r="N284" s="147"/>
      <c r="O284" s="147"/>
      <c r="P284" s="147"/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  <c r="AA284" s="147"/>
      <c r="AB284" s="147"/>
      <c r="AC284" s="147"/>
    </row>
    <row r="285" spans="1:29" ht="18.95" customHeight="1">
      <c r="A285" s="147"/>
      <c r="B285" s="147"/>
      <c r="C285" s="147"/>
      <c r="D285" s="147"/>
      <c r="E285" s="147"/>
      <c r="F285" s="147"/>
      <c r="G285" s="147"/>
      <c r="H285" s="147"/>
      <c r="I285" s="147"/>
      <c r="J285" s="147"/>
      <c r="K285" s="147"/>
      <c r="L285" s="147"/>
      <c r="M285" s="147"/>
      <c r="N285" s="147"/>
      <c r="O285" s="147"/>
      <c r="P285" s="147"/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  <c r="AA285" s="147"/>
      <c r="AB285" s="147"/>
      <c r="AC285" s="147"/>
    </row>
    <row r="286" spans="1:29" ht="18.95" customHeight="1">
      <c r="A286" s="147"/>
      <c r="B286" s="147"/>
      <c r="C286" s="147"/>
      <c r="D286" s="147"/>
      <c r="E286" s="147"/>
      <c r="F286" s="147"/>
      <c r="G286" s="147"/>
      <c r="H286" s="147"/>
      <c r="I286" s="147"/>
      <c r="J286" s="147"/>
      <c r="K286" s="147"/>
      <c r="L286" s="147"/>
      <c r="M286" s="147"/>
      <c r="N286" s="147"/>
      <c r="O286" s="147"/>
      <c r="P286" s="147"/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</row>
    <row r="287" spans="1:29" ht="18.95" customHeight="1">
      <c r="A287" s="147"/>
      <c r="B287" s="147"/>
      <c r="C287" s="147"/>
      <c r="D287" s="147"/>
      <c r="E287" s="147"/>
      <c r="F287" s="147"/>
      <c r="G287" s="147"/>
      <c r="H287" s="147"/>
      <c r="I287" s="147"/>
      <c r="J287" s="147"/>
      <c r="K287" s="147"/>
      <c r="L287" s="147"/>
      <c r="M287" s="147"/>
      <c r="N287" s="147"/>
      <c r="O287" s="147"/>
      <c r="P287" s="147"/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</row>
    <row r="288" spans="1:29" ht="18.95" customHeight="1">
      <c r="A288" s="147"/>
      <c r="B288" s="147"/>
      <c r="C288" s="147"/>
      <c r="D288" s="147"/>
      <c r="E288" s="147"/>
      <c r="F288" s="147"/>
      <c r="G288" s="147"/>
      <c r="H288" s="147"/>
      <c r="I288" s="147"/>
      <c r="J288" s="147"/>
      <c r="K288" s="147"/>
      <c r="L288" s="147"/>
      <c r="M288" s="147"/>
      <c r="N288" s="147"/>
      <c r="O288" s="147"/>
      <c r="P288" s="147"/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</row>
    <row r="289" spans="1:29" ht="18.95" customHeight="1">
      <c r="A289" s="147"/>
      <c r="B289" s="147"/>
      <c r="C289" s="147"/>
      <c r="D289" s="147"/>
      <c r="E289" s="147"/>
      <c r="F289" s="147"/>
      <c r="G289" s="147"/>
      <c r="H289" s="147"/>
      <c r="I289" s="147"/>
      <c r="J289" s="147"/>
      <c r="K289" s="147"/>
      <c r="L289" s="147"/>
      <c r="M289" s="147"/>
      <c r="N289" s="147"/>
      <c r="O289" s="147"/>
      <c r="P289" s="147"/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</row>
    <row r="290" spans="1:29" ht="18.95" customHeight="1">
      <c r="A290" s="147"/>
      <c r="B290" s="147"/>
      <c r="C290" s="147"/>
      <c r="D290" s="147"/>
      <c r="E290" s="147"/>
      <c r="F290" s="147"/>
      <c r="G290" s="147"/>
      <c r="H290" s="147"/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</row>
    <row r="291" spans="1:29" ht="18.95" customHeight="1">
      <c r="A291" s="147"/>
      <c r="B291" s="147"/>
      <c r="C291" s="147"/>
      <c r="D291" s="147"/>
      <c r="E291" s="147"/>
      <c r="F291" s="147"/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  <c r="AA291" s="147"/>
      <c r="AB291" s="147"/>
      <c r="AC291" s="147"/>
    </row>
    <row r="292" spans="1:29" ht="18.95" customHeight="1">
      <c r="A292" s="147"/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</row>
    <row r="293" spans="1:29" ht="18.95" customHeight="1">
      <c r="A293" s="147"/>
      <c r="B293" s="147"/>
      <c r="C293" s="147"/>
      <c r="D293" s="147"/>
      <c r="E293" s="147"/>
      <c r="F293" s="147"/>
      <c r="G293" s="147"/>
      <c r="H293" s="147"/>
      <c r="I293" s="147"/>
      <c r="J293" s="147"/>
      <c r="K293" s="147"/>
      <c r="L293" s="147"/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  <c r="AA293" s="147"/>
      <c r="AB293" s="147"/>
      <c r="AC293" s="147"/>
    </row>
    <row r="294" spans="1:29" ht="18.95" customHeight="1">
      <c r="A294" s="147"/>
      <c r="B294" s="147"/>
      <c r="C294" s="147"/>
      <c r="D294" s="147"/>
      <c r="E294" s="147"/>
      <c r="F294" s="147"/>
      <c r="G294" s="147"/>
      <c r="H294" s="147"/>
      <c r="I294" s="147"/>
      <c r="J294" s="147"/>
      <c r="K294" s="147"/>
      <c r="L294" s="147"/>
      <c r="M294" s="147"/>
      <c r="N294" s="147"/>
      <c r="O294" s="147"/>
      <c r="P294" s="147"/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</row>
    <row r="295" spans="1:29" ht="18.95" customHeight="1">
      <c r="A295" s="147"/>
      <c r="B295" s="147"/>
      <c r="C295" s="147"/>
      <c r="D295" s="147"/>
      <c r="E295" s="147"/>
      <c r="F295" s="147"/>
      <c r="G295" s="147"/>
      <c r="H295" s="147"/>
      <c r="I295" s="147"/>
      <c r="J295" s="147"/>
      <c r="K295" s="147"/>
      <c r="L295" s="147"/>
      <c r="M295" s="147"/>
      <c r="N295" s="147"/>
      <c r="O295" s="147"/>
      <c r="P295" s="147"/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</row>
    <row r="296" spans="1:29" ht="18.95" customHeight="1">
      <c r="A296" s="147"/>
      <c r="B296" s="147"/>
      <c r="C296" s="147"/>
      <c r="D296" s="147"/>
      <c r="E296" s="147"/>
      <c r="F296" s="147"/>
      <c r="G296" s="147"/>
      <c r="H296" s="147"/>
      <c r="I296" s="147"/>
      <c r="J296" s="147"/>
      <c r="K296" s="147"/>
      <c r="L296" s="147"/>
      <c r="M296" s="147"/>
      <c r="N296" s="147"/>
      <c r="O296" s="147"/>
      <c r="P296" s="147"/>
      <c r="Q296" s="147"/>
      <c r="R296" s="147"/>
      <c r="S296" s="147"/>
      <c r="T296" s="147"/>
      <c r="U296" s="147"/>
      <c r="V296" s="147"/>
      <c r="W296" s="147"/>
      <c r="X296" s="147"/>
      <c r="Y296" s="147"/>
      <c r="Z296" s="147"/>
      <c r="AA296" s="147"/>
      <c r="AB296" s="147"/>
      <c r="AC296" s="147"/>
    </row>
    <row r="297" spans="1:29" ht="18.95" customHeight="1">
      <c r="A297" s="147"/>
      <c r="B297" s="147"/>
      <c r="C297" s="147"/>
      <c r="D297" s="147"/>
      <c r="E297" s="147"/>
      <c r="F297" s="147"/>
      <c r="G297" s="147"/>
      <c r="H297" s="147"/>
      <c r="I297" s="147"/>
      <c r="J297" s="147"/>
      <c r="K297" s="147"/>
      <c r="L297" s="147"/>
      <c r="M297" s="147"/>
      <c r="N297" s="147"/>
      <c r="O297" s="147"/>
      <c r="P297" s="147"/>
      <c r="Q297" s="147"/>
      <c r="R297" s="147"/>
      <c r="S297" s="147"/>
      <c r="T297" s="147"/>
      <c r="U297" s="147"/>
      <c r="V297" s="147"/>
      <c r="W297" s="147"/>
      <c r="X297" s="147"/>
      <c r="Y297" s="147"/>
      <c r="Z297" s="147"/>
      <c r="AA297" s="147"/>
      <c r="AB297" s="147"/>
      <c r="AC297" s="147"/>
    </row>
    <row r="298" spans="1:29" ht="18.95" customHeight="1">
      <c r="A298" s="147"/>
      <c r="B298" s="147"/>
      <c r="C298" s="147"/>
      <c r="D298" s="147"/>
      <c r="E298" s="147"/>
      <c r="F298" s="147"/>
      <c r="G298" s="147"/>
      <c r="H298" s="147"/>
      <c r="I298" s="147"/>
      <c r="J298" s="147"/>
      <c r="K298" s="147"/>
      <c r="L298" s="147"/>
      <c r="M298" s="147"/>
      <c r="N298" s="147"/>
      <c r="O298" s="147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</row>
    <row r="299" spans="1:29" ht="18.95" customHeight="1">
      <c r="AC299" s="147"/>
    </row>
    <row r="300" spans="1:29" ht="18.95" customHeight="1">
      <c r="AC300" s="147"/>
    </row>
    <row r="301" spans="1:29" ht="18.95" customHeight="1">
      <c r="AC301" s="147"/>
    </row>
    <row r="302" spans="1:29" ht="18.95" customHeight="1">
      <c r="AC302" s="147"/>
    </row>
    <row r="303" spans="1:29" ht="18.95" customHeight="1">
      <c r="AC303" s="147"/>
    </row>
    <row r="304" spans="1:29" ht="18.95" customHeight="1">
      <c r="AC304" s="147"/>
    </row>
    <row r="305" spans="29:29" ht="18.95" customHeight="1">
      <c r="AC305" s="147"/>
    </row>
    <row r="306" spans="29:29" ht="18.95" customHeight="1">
      <c r="AC306" s="147"/>
    </row>
    <row r="307" spans="29:29" ht="18.95" customHeight="1">
      <c r="AC307" s="147"/>
    </row>
    <row r="308" spans="29:29" ht="18.95" customHeight="1">
      <c r="AC308" s="147"/>
    </row>
    <row r="309" spans="29:29" ht="18.95" customHeight="1">
      <c r="AC309" s="147"/>
    </row>
    <row r="310" spans="29:29" ht="18.95" customHeight="1">
      <c r="AC310" s="147"/>
    </row>
    <row r="311" spans="29:29" ht="18.95" customHeight="1">
      <c r="AC311" s="147"/>
    </row>
    <row r="312" spans="29:29" ht="18.95" customHeight="1">
      <c r="AC312" s="147"/>
    </row>
    <row r="313" spans="29:29" ht="18.95" customHeight="1">
      <c r="AC313" s="147"/>
    </row>
    <row r="314" spans="29:29" ht="18.95" customHeight="1">
      <c r="AC314" s="147"/>
    </row>
    <row r="315" spans="29:29" ht="18.95" customHeight="1">
      <c r="AC315" s="147"/>
    </row>
    <row r="316" spans="29:29" ht="18.95" customHeight="1">
      <c r="AC316" s="147"/>
    </row>
    <row r="317" spans="29:29" ht="18.95" customHeight="1">
      <c r="AC317" s="147"/>
    </row>
    <row r="318" spans="29:29" ht="18.95" customHeight="1">
      <c r="AC318" s="147"/>
    </row>
    <row r="319" spans="29:29" ht="18.95" customHeight="1">
      <c r="AC319" s="147"/>
    </row>
    <row r="320" spans="29:29" ht="18.95" customHeight="1">
      <c r="AC320" s="147"/>
    </row>
    <row r="321" spans="29:29" ht="18.95" customHeight="1">
      <c r="AC321" s="147"/>
    </row>
    <row r="322" spans="29:29" ht="18.95" customHeight="1">
      <c r="AC322" s="147"/>
    </row>
    <row r="323" spans="29:29" ht="18.95" customHeight="1">
      <c r="AC323" s="147"/>
    </row>
    <row r="324" spans="29:29" ht="18.95" customHeight="1">
      <c r="AC324" s="147"/>
    </row>
    <row r="325" spans="29:29" ht="18.95" customHeight="1">
      <c r="AC325" s="147"/>
    </row>
    <row r="326" spans="29:29" ht="18.95" customHeight="1">
      <c r="AC326" s="147"/>
    </row>
    <row r="327" spans="29:29" ht="18.95" customHeight="1">
      <c r="AC327" s="147"/>
    </row>
    <row r="328" spans="29:29" ht="18.95" customHeight="1">
      <c r="AC328" s="147"/>
    </row>
    <row r="329" spans="29:29" ht="18.95" customHeight="1">
      <c r="AC329" s="147"/>
    </row>
    <row r="330" spans="29:29" ht="18.95" customHeight="1">
      <c r="AC330" s="147"/>
    </row>
    <row r="331" spans="29:29" ht="18.95" customHeight="1">
      <c r="AC331" s="147"/>
    </row>
    <row r="332" spans="29:29" ht="18.95" customHeight="1">
      <c r="AC332" s="147"/>
    </row>
    <row r="333" spans="29:29" ht="18.95" customHeight="1">
      <c r="AC333" s="147"/>
    </row>
    <row r="334" spans="29:29" ht="18.95" customHeight="1">
      <c r="AC334" s="147"/>
    </row>
    <row r="335" spans="29:29" ht="18.95" customHeight="1">
      <c r="AC335" s="147"/>
    </row>
    <row r="336" spans="29:29" ht="18.95" customHeight="1">
      <c r="AC336" s="147"/>
    </row>
    <row r="337" spans="29:29" ht="18.95" customHeight="1">
      <c r="AC337" s="147"/>
    </row>
    <row r="338" spans="29:29" ht="18.95" customHeight="1">
      <c r="AC338" s="147"/>
    </row>
    <row r="339" spans="29:29" ht="18.95" customHeight="1">
      <c r="AC339" s="147"/>
    </row>
    <row r="340" spans="29:29" ht="18.95" customHeight="1">
      <c r="AC340" s="147"/>
    </row>
    <row r="341" spans="29:29" ht="18.95" customHeight="1">
      <c r="AC341" s="147"/>
    </row>
    <row r="342" spans="29:29" ht="18.95" customHeight="1">
      <c r="AC342" s="147"/>
    </row>
    <row r="343" spans="29:29" ht="18.95" customHeight="1">
      <c r="AC343" s="147"/>
    </row>
    <row r="344" spans="29:29" ht="18.95" customHeight="1">
      <c r="AC344" s="147"/>
    </row>
    <row r="345" spans="29:29" ht="18.95" customHeight="1">
      <c r="AC345" s="147"/>
    </row>
    <row r="346" spans="29:29" ht="18.95" customHeight="1">
      <c r="AC346" s="147"/>
    </row>
    <row r="347" spans="29:29" ht="18.95" customHeight="1">
      <c r="AC347" s="147"/>
    </row>
    <row r="348" spans="29:29" ht="18.95" customHeight="1">
      <c r="AC348" s="147"/>
    </row>
    <row r="349" spans="29:29" ht="18.95" customHeight="1">
      <c r="AC349" s="147"/>
    </row>
    <row r="350" spans="29:29" ht="18.95" customHeight="1">
      <c r="AC350" s="147"/>
    </row>
    <row r="351" spans="29:29" ht="18.95" customHeight="1">
      <c r="AC351" s="147"/>
    </row>
    <row r="352" spans="29:29" ht="18.95" customHeight="1">
      <c r="AC352" s="147"/>
    </row>
    <row r="353" spans="29:29" ht="18.95" customHeight="1">
      <c r="AC353" s="147"/>
    </row>
    <row r="354" spans="29:29" ht="18.95" customHeight="1">
      <c r="AC354" s="147"/>
    </row>
    <row r="355" spans="29:29" ht="18.95" customHeight="1">
      <c r="AC355" s="147"/>
    </row>
    <row r="356" spans="29:29" ht="18.95" customHeight="1">
      <c r="AC356" s="147"/>
    </row>
    <row r="357" spans="29:29" ht="18.95" customHeight="1">
      <c r="AC357" s="147"/>
    </row>
    <row r="358" spans="29:29" ht="18.95" customHeight="1">
      <c r="AC358" s="147"/>
    </row>
    <row r="359" spans="29:29" ht="18.95" customHeight="1">
      <c r="AC359" s="147"/>
    </row>
    <row r="360" spans="29:29" ht="18.95" customHeight="1">
      <c r="AC360" s="147"/>
    </row>
    <row r="361" spans="29:29" ht="18.95" customHeight="1">
      <c r="AC361" s="147"/>
    </row>
    <row r="362" spans="29:29" ht="18.95" customHeight="1">
      <c r="AC362" s="147"/>
    </row>
    <row r="363" spans="29:29" ht="18.95" customHeight="1">
      <c r="AC363" s="147"/>
    </row>
    <row r="364" spans="29:29" ht="18.95" customHeight="1">
      <c r="AC364" s="147"/>
    </row>
    <row r="365" spans="29:29" ht="18.95" customHeight="1">
      <c r="AC365" s="147"/>
    </row>
    <row r="366" spans="29:29" ht="18.95" customHeight="1">
      <c r="AC366" s="147"/>
    </row>
    <row r="367" spans="29:29" ht="18.95" customHeight="1">
      <c r="AC367" s="147"/>
    </row>
    <row r="368" spans="29:29" ht="18.95" customHeight="1">
      <c r="AC368" s="147"/>
    </row>
    <row r="369" spans="29:29" ht="18.95" customHeight="1">
      <c r="AC369" s="147"/>
    </row>
    <row r="370" spans="29:29" ht="18.95" customHeight="1">
      <c r="AC370" s="147"/>
    </row>
    <row r="371" spans="29:29" ht="18.95" customHeight="1">
      <c r="AC371" s="147"/>
    </row>
    <row r="372" spans="29:29" ht="18.95" customHeight="1">
      <c r="AC372" s="147"/>
    </row>
    <row r="373" spans="29:29" ht="18.95" customHeight="1">
      <c r="AC373" s="147"/>
    </row>
    <row r="374" spans="29:29" ht="18.95" customHeight="1">
      <c r="AC374" s="147"/>
    </row>
    <row r="375" spans="29:29" ht="18.95" customHeight="1">
      <c r="AC375" s="147"/>
    </row>
    <row r="376" spans="29:29" ht="18.95" customHeight="1">
      <c r="AC376" s="147"/>
    </row>
    <row r="377" spans="29:29" ht="18.95" customHeight="1">
      <c r="AC377" s="147"/>
    </row>
    <row r="378" spans="29:29" ht="18.95" customHeight="1">
      <c r="AC378" s="147"/>
    </row>
    <row r="379" spans="29:29" ht="18.95" customHeight="1">
      <c r="AC379" s="147"/>
    </row>
    <row r="380" spans="29:29" ht="18.95" customHeight="1">
      <c r="AC380" s="147"/>
    </row>
    <row r="381" spans="29:29" ht="18.95" customHeight="1">
      <c r="AC381" s="147"/>
    </row>
    <row r="382" spans="29:29" ht="18.95" customHeight="1">
      <c r="AC382" s="147"/>
    </row>
    <row r="383" spans="29:29" ht="18.95" customHeight="1">
      <c r="AC383" s="147"/>
    </row>
    <row r="384" spans="29:29" ht="18.95" customHeight="1">
      <c r="AC384" s="147"/>
    </row>
    <row r="385" spans="29:29" ht="18.95" customHeight="1">
      <c r="AC385" s="147"/>
    </row>
    <row r="386" spans="29:29" ht="18.95" customHeight="1">
      <c r="AC386" s="147"/>
    </row>
    <row r="387" spans="29:29" ht="18.95" customHeight="1">
      <c r="AC387" s="147"/>
    </row>
    <row r="388" spans="29:29" ht="18.95" customHeight="1">
      <c r="AC388" s="147"/>
    </row>
    <row r="389" spans="29:29" ht="18.95" customHeight="1">
      <c r="AC389" s="147"/>
    </row>
    <row r="390" spans="29:29" ht="18.95" customHeight="1">
      <c r="AC390" s="147"/>
    </row>
    <row r="391" spans="29:29" ht="18.95" customHeight="1">
      <c r="AC391" s="147"/>
    </row>
    <row r="392" spans="29:29" ht="18.95" customHeight="1">
      <c r="AC392" s="147"/>
    </row>
    <row r="393" spans="29:29" ht="18.95" customHeight="1">
      <c r="AC393" s="147"/>
    </row>
    <row r="394" spans="29:29" ht="18.95" customHeight="1">
      <c r="AC394" s="147"/>
    </row>
    <row r="395" spans="29:29" ht="18.95" customHeight="1">
      <c r="AC395" s="147"/>
    </row>
    <row r="396" spans="29:29" ht="18.95" customHeight="1">
      <c r="AC396" s="147"/>
    </row>
    <row r="397" spans="29:29" ht="18.95" customHeight="1">
      <c r="AC397" s="147"/>
    </row>
    <row r="398" spans="29:29" ht="18.95" customHeight="1">
      <c r="AC398" s="147"/>
    </row>
    <row r="399" spans="29:29" ht="18.95" customHeight="1">
      <c r="AC399" s="147"/>
    </row>
    <row r="400" spans="29:29" ht="18.95" customHeight="1">
      <c r="AC400" s="147"/>
    </row>
    <row r="401" spans="29:29" ht="18.95" customHeight="1">
      <c r="AC401" s="147"/>
    </row>
    <row r="402" spans="29:29" ht="18.95" customHeight="1">
      <c r="AC402" s="147"/>
    </row>
    <row r="403" spans="29:29" ht="18.95" customHeight="1">
      <c r="AC403" s="147"/>
    </row>
    <row r="404" spans="29:29" ht="18.95" customHeight="1">
      <c r="AC404" s="147"/>
    </row>
    <row r="405" spans="29:29" ht="18.95" customHeight="1">
      <c r="AC405" s="147"/>
    </row>
    <row r="406" spans="29:29" ht="18.95" customHeight="1">
      <c r="AC406" s="147"/>
    </row>
    <row r="407" spans="29:29" ht="18.95" customHeight="1">
      <c r="AC407" s="147"/>
    </row>
    <row r="408" spans="29:29" ht="18.95" customHeight="1">
      <c r="AC408" s="147"/>
    </row>
    <row r="409" spans="29:29" ht="18.95" customHeight="1">
      <c r="AC409" s="147"/>
    </row>
    <row r="410" spans="29:29" ht="18.95" customHeight="1">
      <c r="AC410" s="147"/>
    </row>
    <row r="411" spans="29:29" ht="18.95" customHeight="1">
      <c r="AC411" s="147"/>
    </row>
    <row r="412" spans="29:29" ht="18.95" customHeight="1">
      <c r="AC412" s="147"/>
    </row>
    <row r="413" spans="29:29" ht="18.95" customHeight="1">
      <c r="AC413" s="147"/>
    </row>
    <row r="414" spans="29:29" ht="18.95" customHeight="1">
      <c r="AC414" s="147"/>
    </row>
    <row r="415" spans="29:29" ht="18.95" customHeight="1">
      <c r="AC415" s="147"/>
    </row>
    <row r="416" spans="29:29" ht="18.95" customHeight="1">
      <c r="AC416" s="147"/>
    </row>
    <row r="417" spans="29:29" ht="18.95" customHeight="1">
      <c r="AC417" s="147"/>
    </row>
    <row r="418" spans="29:29" ht="18.95" customHeight="1">
      <c r="AC418" s="147"/>
    </row>
    <row r="419" spans="29:29" ht="18.95" customHeight="1">
      <c r="AC419" s="147"/>
    </row>
    <row r="420" spans="29:29" ht="18.95" customHeight="1">
      <c r="AC420" s="147"/>
    </row>
    <row r="421" spans="29:29" ht="18.95" customHeight="1">
      <c r="AC421" s="147"/>
    </row>
    <row r="422" spans="29:29" ht="18.95" customHeight="1">
      <c r="AC422" s="147"/>
    </row>
    <row r="423" spans="29:29" ht="18.95" customHeight="1">
      <c r="AC423" s="147"/>
    </row>
    <row r="424" spans="29:29" ht="18.95" customHeight="1">
      <c r="AC424" s="147"/>
    </row>
    <row r="425" spans="29:29" ht="18.95" customHeight="1">
      <c r="AC425" s="147"/>
    </row>
    <row r="426" spans="29:29" ht="18.95" customHeight="1">
      <c r="AC426" s="147"/>
    </row>
    <row r="427" spans="29:29" ht="18.95" customHeight="1">
      <c r="AC427" s="147"/>
    </row>
    <row r="428" spans="29:29" ht="18.95" customHeight="1">
      <c r="AC428" s="147"/>
    </row>
    <row r="429" spans="29:29" ht="18.95" customHeight="1">
      <c r="AC429" s="147"/>
    </row>
    <row r="430" spans="29:29" ht="18.95" customHeight="1">
      <c r="AC430" s="147"/>
    </row>
    <row r="431" spans="29:29" ht="18.95" customHeight="1">
      <c r="AC431" s="147"/>
    </row>
    <row r="432" spans="29:29" ht="18.95" customHeight="1">
      <c r="AC432" s="147"/>
    </row>
    <row r="433" spans="29:29" ht="18.95" customHeight="1">
      <c r="AC433" s="147"/>
    </row>
    <row r="434" spans="29:29" ht="18.95" customHeight="1">
      <c r="AC434" s="147"/>
    </row>
    <row r="435" spans="29:29" ht="18.95" customHeight="1">
      <c r="AC435" s="147"/>
    </row>
    <row r="436" spans="29:29" ht="18.95" customHeight="1">
      <c r="AC436" s="147"/>
    </row>
    <row r="437" spans="29:29" ht="18.95" customHeight="1">
      <c r="AC437" s="147"/>
    </row>
    <row r="438" spans="29:29" ht="18.95" customHeight="1">
      <c r="AC438" s="147"/>
    </row>
    <row r="439" spans="29:29" ht="18.95" customHeight="1">
      <c r="AC439" s="147"/>
    </row>
    <row r="440" spans="29:29" ht="18.95" customHeight="1">
      <c r="AC440" s="147"/>
    </row>
    <row r="441" spans="29:29" ht="18.95" customHeight="1">
      <c r="AC441" s="147"/>
    </row>
    <row r="442" spans="29:29" ht="18.95" customHeight="1">
      <c r="AC442" s="147"/>
    </row>
    <row r="443" spans="29:29" ht="18.95" customHeight="1">
      <c r="AC443" s="147"/>
    </row>
    <row r="444" spans="29:29" ht="18.95" customHeight="1">
      <c r="AC444" s="147"/>
    </row>
    <row r="445" spans="29:29" ht="18.95" customHeight="1">
      <c r="AC445" s="147"/>
    </row>
    <row r="446" spans="29:29" ht="18.95" customHeight="1">
      <c r="AC446" s="147"/>
    </row>
    <row r="447" spans="29:29" ht="18.95" customHeight="1">
      <c r="AC447" s="147"/>
    </row>
    <row r="448" spans="29:29" ht="18.95" customHeight="1">
      <c r="AC448" s="147"/>
    </row>
    <row r="449" spans="29:29" ht="18.95" customHeight="1">
      <c r="AC449" s="147"/>
    </row>
    <row r="450" spans="29:29" ht="18.95" customHeight="1">
      <c r="AC450" s="147"/>
    </row>
    <row r="451" spans="29:29" ht="18.95" customHeight="1">
      <c r="AC451" s="147"/>
    </row>
    <row r="452" spans="29:29" ht="18.95" customHeight="1">
      <c r="AC452" s="147"/>
    </row>
    <row r="453" spans="29:29" ht="18.95" customHeight="1">
      <c r="AC453" s="147"/>
    </row>
    <row r="454" spans="29:29" ht="18.95" customHeight="1">
      <c r="AC454" s="147"/>
    </row>
    <row r="455" spans="29:29" ht="18.95" customHeight="1">
      <c r="AC455" s="147"/>
    </row>
    <row r="456" spans="29:29" ht="18.95" customHeight="1">
      <c r="AC456" s="147"/>
    </row>
    <row r="457" spans="29:29" ht="18.95" customHeight="1">
      <c r="AC457" s="147"/>
    </row>
    <row r="458" spans="29:29" ht="18.95" customHeight="1">
      <c r="AC458" s="147"/>
    </row>
    <row r="459" spans="29:29" ht="18.95" customHeight="1">
      <c r="AC459" s="147"/>
    </row>
    <row r="460" spans="29:29" ht="18.95" customHeight="1">
      <c r="AC460" s="147"/>
    </row>
    <row r="461" spans="29:29" ht="18.95" customHeight="1">
      <c r="AC461" s="147"/>
    </row>
    <row r="462" spans="29:29" ht="18.95" customHeight="1">
      <c r="AC462" s="147"/>
    </row>
    <row r="463" spans="29:29" ht="18.95" customHeight="1">
      <c r="AC463" s="147"/>
    </row>
    <row r="464" spans="29:29" ht="18.95" customHeight="1">
      <c r="AC464" s="147"/>
    </row>
    <row r="465" spans="29:29" ht="18.95" customHeight="1">
      <c r="AC465" s="147"/>
    </row>
    <row r="466" spans="29:29" ht="18.95" customHeight="1">
      <c r="AC466" s="147"/>
    </row>
    <row r="467" spans="29:29" ht="18.95" customHeight="1">
      <c r="AC467" s="147"/>
    </row>
    <row r="468" spans="29:29" ht="18.95" customHeight="1">
      <c r="AC468" s="147"/>
    </row>
    <row r="469" spans="29:29" ht="18.95" customHeight="1">
      <c r="AC469" s="147"/>
    </row>
    <row r="470" spans="29:29" ht="18.95" customHeight="1">
      <c r="AC470" s="147"/>
    </row>
    <row r="471" spans="29:29" ht="18.95" customHeight="1">
      <c r="AC471" s="147"/>
    </row>
    <row r="472" spans="29:29" ht="18.95" customHeight="1">
      <c r="AC472" s="147"/>
    </row>
    <row r="473" spans="29:29" ht="18.95" customHeight="1">
      <c r="AC473" s="147"/>
    </row>
    <row r="474" spans="29:29" ht="18.95" customHeight="1">
      <c r="AC474" s="147"/>
    </row>
    <row r="475" spans="29:29" ht="18.95" customHeight="1">
      <c r="AC475" s="147"/>
    </row>
    <row r="476" spans="29:29" ht="18.95" customHeight="1">
      <c r="AC476" s="147"/>
    </row>
    <row r="477" spans="29:29" ht="18.95" customHeight="1">
      <c r="AC477" s="147"/>
    </row>
    <row r="478" spans="29:29" ht="18.95" customHeight="1">
      <c r="AC478" s="147"/>
    </row>
    <row r="479" spans="29:29" ht="18.95" customHeight="1">
      <c r="AC479" s="147"/>
    </row>
    <row r="480" spans="29:29" ht="18.95" customHeight="1">
      <c r="AC480" s="147"/>
    </row>
    <row r="481" spans="29:29" ht="18.95" customHeight="1">
      <c r="AC481" s="147"/>
    </row>
    <row r="482" spans="29:29" ht="18.95" customHeight="1">
      <c r="AC482" s="147"/>
    </row>
    <row r="483" spans="29:29" ht="18.95" customHeight="1">
      <c r="AC483" s="147"/>
    </row>
    <row r="484" spans="29:29" ht="18.95" customHeight="1">
      <c r="AC484" s="147"/>
    </row>
    <row r="485" spans="29:29" ht="18.95" customHeight="1">
      <c r="AC485" s="147"/>
    </row>
    <row r="486" spans="29:29" ht="18.95" customHeight="1">
      <c r="AC486" s="147"/>
    </row>
    <row r="487" spans="29:29" ht="18.95" customHeight="1">
      <c r="AC487" s="147"/>
    </row>
    <row r="488" spans="29:29" ht="18.95" customHeight="1">
      <c r="AC488" s="147"/>
    </row>
    <row r="489" spans="29:29" ht="18.95" customHeight="1">
      <c r="AC489" s="147"/>
    </row>
    <row r="490" spans="29:29" ht="18.95" customHeight="1">
      <c r="AC490" s="147"/>
    </row>
    <row r="491" spans="29:29" ht="18.95" customHeight="1">
      <c r="AC491" s="147"/>
    </row>
    <row r="492" spans="29:29" ht="18.95" customHeight="1">
      <c r="AC492" s="147"/>
    </row>
    <row r="493" spans="29:29" ht="18.95" customHeight="1">
      <c r="AC493" s="147"/>
    </row>
    <row r="494" spans="29:29" ht="18.95" customHeight="1">
      <c r="AC494" s="147"/>
    </row>
    <row r="495" spans="29:29" ht="18.95" customHeight="1">
      <c r="AC495" s="147"/>
    </row>
    <row r="496" spans="29:29" ht="18.95" customHeight="1">
      <c r="AC496" s="147"/>
    </row>
    <row r="497" spans="29:29" ht="18.95" customHeight="1">
      <c r="AC497" s="147"/>
    </row>
    <row r="498" spans="29:29" ht="18.95" customHeight="1">
      <c r="AC498" s="147"/>
    </row>
    <row r="499" spans="29:29" ht="18.95" customHeight="1">
      <c r="AC499" s="147"/>
    </row>
    <row r="500" spans="29:29" ht="18.95" customHeight="1">
      <c r="AC500" s="147"/>
    </row>
    <row r="501" spans="29:29" ht="18.95" customHeight="1">
      <c r="AC501" s="147"/>
    </row>
    <row r="502" spans="29:29" ht="18.95" customHeight="1">
      <c r="AC502" s="147"/>
    </row>
    <row r="503" spans="29:29" ht="18.95" customHeight="1">
      <c r="AC503" s="147"/>
    </row>
    <row r="504" spans="29:29" ht="18.95" customHeight="1">
      <c r="AC504" s="147"/>
    </row>
    <row r="505" spans="29:29" ht="18.95" customHeight="1">
      <c r="AC505" s="147"/>
    </row>
    <row r="506" spans="29:29" ht="18.95" customHeight="1">
      <c r="AC506" s="147"/>
    </row>
    <row r="507" spans="29:29" ht="18.95" customHeight="1">
      <c r="AC507" s="147"/>
    </row>
    <row r="508" spans="29:29" ht="18.95" customHeight="1">
      <c r="AC508" s="147"/>
    </row>
    <row r="509" spans="29:29" ht="18.95" customHeight="1">
      <c r="AC509" s="147"/>
    </row>
    <row r="510" spans="29:29" ht="18.95" customHeight="1">
      <c r="AC510" s="147"/>
    </row>
    <row r="511" spans="29:29" ht="18.95" customHeight="1">
      <c r="AC511" s="147"/>
    </row>
    <row r="512" spans="29:29" ht="18.95" customHeight="1">
      <c r="AC512" s="147"/>
    </row>
    <row r="513" spans="29:29" ht="18.95" customHeight="1">
      <c r="AC513" s="147"/>
    </row>
    <row r="514" spans="29:29" ht="18.95" customHeight="1">
      <c r="AC514" s="147"/>
    </row>
    <row r="515" spans="29:29" ht="18.95" customHeight="1">
      <c r="AC515" s="147"/>
    </row>
    <row r="516" spans="29:29" ht="18.95" customHeight="1">
      <c r="AC516" s="147"/>
    </row>
    <row r="517" spans="29:29" ht="18.95" customHeight="1">
      <c r="AC517" s="147"/>
    </row>
    <row r="518" spans="29:29" ht="18.95" customHeight="1">
      <c r="AC518" s="147"/>
    </row>
    <row r="519" spans="29:29" ht="18.95" customHeight="1">
      <c r="AC519" s="147"/>
    </row>
    <row r="520" spans="29:29" ht="18.95" customHeight="1">
      <c r="AC520" s="147"/>
    </row>
    <row r="521" spans="29:29" ht="18.95" customHeight="1">
      <c r="AC521" s="147"/>
    </row>
    <row r="522" spans="29:29" ht="18.95" customHeight="1">
      <c r="AC522" s="147"/>
    </row>
    <row r="523" spans="29:29" ht="18.95" customHeight="1">
      <c r="AC523" s="147"/>
    </row>
    <row r="524" spans="29:29" ht="18.95" customHeight="1">
      <c r="AC524" s="147"/>
    </row>
    <row r="525" spans="29:29" ht="18.95" customHeight="1">
      <c r="AC525" s="147"/>
    </row>
    <row r="526" spans="29:29" ht="18.95" customHeight="1">
      <c r="AC526" s="147"/>
    </row>
    <row r="527" spans="29:29" ht="18.95" customHeight="1">
      <c r="AC527" s="147"/>
    </row>
    <row r="528" spans="29:29" ht="18.95" customHeight="1">
      <c r="AC528" s="147"/>
    </row>
    <row r="529" spans="29:29" ht="18.95" customHeight="1">
      <c r="AC529" s="147"/>
    </row>
    <row r="530" spans="29:29" ht="18.95" customHeight="1">
      <c r="AC530" s="147"/>
    </row>
    <row r="531" spans="29:29" ht="18.95" customHeight="1">
      <c r="AC531" s="147"/>
    </row>
    <row r="532" spans="29:29" ht="18.95" customHeight="1">
      <c r="AC532" s="147"/>
    </row>
    <row r="533" spans="29:29" ht="18.95" customHeight="1">
      <c r="AC533" s="147"/>
    </row>
    <row r="534" spans="29:29" ht="18.95" customHeight="1">
      <c r="AC534" s="147"/>
    </row>
    <row r="535" spans="29:29" ht="18.95" customHeight="1">
      <c r="AC535" s="147"/>
    </row>
    <row r="536" spans="29:29" ht="18.95" customHeight="1">
      <c r="AC536" s="147"/>
    </row>
    <row r="537" spans="29:29" ht="18.95" customHeight="1">
      <c r="AC537" s="147"/>
    </row>
    <row r="538" spans="29:29" ht="18.95" customHeight="1">
      <c r="AC538" s="147"/>
    </row>
    <row r="539" spans="29:29" ht="18.95" customHeight="1">
      <c r="AC539" s="147"/>
    </row>
    <row r="540" spans="29:29" ht="18.95" customHeight="1">
      <c r="AC540" s="147"/>
    </row>
    <row r="541" spans="29:29" ht="18.95" customHeight="1">
      <c r="AC541" s="147"/>
    </row>
    <row r="542" spans="29:29" ht="18.95" customHeight="1">
      <c r="AC542" s="147"/>
    </row>
    <row r="543" spans="29:29" ht="18.95" customHeight="1">
      <c r="AC543" s="147"/>
    </row>
    <row r="544" spans="29:29" ht="18.95" customHeight="1">
      <c r="AC544" s="147"/>
    </row>
    <row r="545" spans="29:29" ht="18.95" customHeight="1">
      <c r="AC545" s="147"/>
    </row>
    <row r="546" spans="29:29" ht="18.95" customHeight="1">
      <c r="AC546" s="147"/>
    </row>
    <row r="547" spans="29:29" ht="18.95" customHeight="1">
      <c r="AC547" s="147"/>
    </row>
    <row r="548" spans="29:29" ht="18.95" customHeight="1">
      <c r="AC548" s="147"/>
    </row>
    <row r="549" spans="29:29" ht="18.95" customHeight="1">
      <c r="AC549" s="147"/>
    </row>
    <row r="550" spans="29:29" ht="18.95" customHeight="1">
      <c r="AC550" s="147"/>
    </row>
    <row r="551" spans="29:29" ht="18.95" customHeight="1">
      <c r="AC551" s="147"/>
    </row>
    <row r="552" spans="29:29" ht="18.95" customHeight="1">
      <c r="AC552" s="147"/>
    </row>
    <row r="553" spans="29:29" ht="18.95" customHeight="1">
      <c r="AC553" s="147"/>
    </row>
    <row r="554" spans="29:29" ht="18.95" customHeight="1">
      <c r="AC554" s="147"/>
    </row>
    <row r="555" spans="29:29" ht="18.95" customHeight="1">
      <c r="AC555" s="147"/>
    </row>
    <row r="556" spans="29:29" ht="18.95" customHeight="1">
      <c r="AC556" s="147"/>
    </row>
    <row r="557" spans="29:29" ht="18.95" customHeight="1">
      <c r="AC557" s="147"/>
    </row>
    <row r="558" spans="29:29" ht="18.95" customHeight="1">
      <c r="AC558" s="147"/>
    </row>
    <row r="559" spans="29:29" ht="18.95" customHeight="1">
      <c r="AC559" s="147"/>
    </row>
    <row r="560" spans="29:29" ht="18.95" customHeight="1">
      <c r="AC560" s="147"/>
    </row>
    <row r="561" spans="29:29" ht="18.95" customHeight="1">
      <c r="AC561" s="147"/>
    </row>
    <row r="562" spans="29:29" ht="18.95" customHeight="1">
      <c r="AC562" s="147"/>
    </row>
    <row r="563" spans="29:29" ht="18.95" customHeight="1">
      <c r="AC563" s="147"/>
    </row>
    <row r="564" spans="29:29" ht="18.95" customHeight="1">
      <c r="AC564" s="147"/>
    </row>
    <row r="565" spans="29:29" ht="18.95" customHeight="1">
      <c r="AC565" s="147"/>
    </row>
    <row r="566" spans="29:29" ht="18.95" customHeight="1">
      <c r="AC566" s="147"/>
    </row>
    <row r="567" spans="29:29" ht="18.95" customHeight="1">
      <c r="AC567" s="147"/>
    </row>
    <row r="568" spans="29:29" ht="18.95" customHeight="1">
      <c r="AC568" s="147"/>
    </row>
    <row r="569" spans="29:29" ht="18.95" customHeight="1">
      <c r="AC569" s="147"/>
    </row>
    <row r="570" spans="29:29" ht="18.95" customHeight="1">
      <c r="AC570" s="147"/>
    </row>
    <row r="571" spans="29:29" ht="18.95" customHeight="1">
      <c r="AC571" s="147"/>
    </row>
    <row r="572" spans="29:29" ht="18.95" customHeight="1">
      <c r="AC572" s="147"/>
    </row>
    <row r="573" spans="29:29" ht="18.95" customHeight="1">
      <c r="AC573" s="147"/>
    </row>
    <row r="574" spans="29:29" ht="18.95" customHeight="1">
      <c r="AC574" s="147"/>
    </row>
    <row r="575" spans="29:29" ht="18.95" customHeight="1">
      <c r="AC575" s="147"/>
    </row>
    <row r="576" spans="29:29" ht="18.95" customHeight="1">
      <c r="AC576" s="147"/>
    </row>
    <row r="577" spans="29:29" ht="18.95" customHeight="1">
      <c r="AC577" s="147"/>
    </row>
    <row r="578" spans="29:29" ht="18.95" customHeight="1">
      <c r="AC578" s="147"/>
    </row>
    <row r="579" spans="29:29" ht="18.95" customHeight="1">
      <c r="AC579" s="147"/>
    </row>
    <row r="580" spans="29:29" ht="18.95" customHeight="1">
      <c r="AC580" s="147"/>
    </row>
    <row r="581" spans="29:29" ht="18.95" customHeight="1">
      <c r="AC581" s="147"/>
    </row>
    <row r="582" spans="29:29" ht="18.95" customHeight="1">
      <c r="AC582" s="147"/>
    </row>
    <row r="583" spans="29:29" ht="18.95" customHeight="1">
      <c r="AC583" s="147"/>
    </row>
    <row r="584" spans="29:29" ht="18.95" customHeight="1">
      <c r="AC584" s="147"/>
    </row>
    <row r="585" spans="29:29" ht="18.95" customHeight="1">
      <c r="AC585" s="147"/>
    </row>
    <row r="586" spans="29:29" ht="18.95" customHeight="1">
      <c r="AC586" s="147"/>
    </row>
    <row r="587" spans="29:29" ht="18.95" customHeight="1">
      <c r="AC587" s="147"/>
    </row>
    <row r="588" spans="29:29" ht="18.95" customHeight="1">
      <c r="AC588" s="147"/>
    </row>
    <row r="589" spans="29:29" ht="18.95" customHeight="1">
      <c r="AC589" s="147"/>
    </row>
    <row r="590" spans="29:29" ht="18.95" customHeight="1">
      <c r="AC590" s="147"/>
    </row>
    <row r="591" spans="29:29" ht="18.95" customHeight="1">
      <c r="AC591" s="147"/>
    </row>
    <row r="592" spans="29:29" ht="18.95" customHeight="1">
      <c r="AC592" s="147"/>
    </row>
    <row r="593" spans="29:29" ht="18.95" customHeight="1">
      <c r="AC593" s="147"/>
    </row>
    <row r="594" spans="29:29" ht="18.95" customHeight="1">
      <c r="AC594" s="147"/>
    </row>
    <row r="595" spans="29:29" ht="18.95" customHeight="1">
      <c r="AC595" s="147"/>
    </row>
    <row r="596" spans="29:29" ht="18.95" customHeight="1">
      <c r="AC596" s="147"/>
    </row>
    <row r="597" spans="29:29" ht="18.95" customHeight="1">
      <c r="AC597" s="147"/>
    </row>
    <row r="598" spans="29:29" ht="18.95" customHeight="1">
      <c r="AC598" s="147"/>
    </row>
    <row r="599" spans="29:29" ht="18.95" customHeight="1">
      <c r="AC599" s="147"/>
    </row>
    <row r="600" spans="29:29" ht="18.95" customHeight="1">
      <c r="AC600" s="147"/>
    </row>
    <row r="601" spans="29:29" ht="18.95" customHeight="1">
      <c r="AC601" s="147"/>
    </row>
    <row r="602" spans="29:29" ht="18.95" customHeight="1">
      <c r="AC602" s="147"/>
    </row>
    <row r="603" spans="29:29" ht="18.95" customHeight="1">
      <c r="AC603" s="147"/>
    </row>
    <row r="604" spans="29:29" ht="18.95" customHeight="1">
      <c r="AC604" s="147"/>
    </row>
    <row r="605" spans="29:29" ht="18.95" customHeight="1">
      <c r="AC605" s="147"/>
    </row>
    <row r="606" spans="29:29" ht="18.95" customHeight="1">
      <c r="AC606" s="147"/>
    </row>
    <row r="607" spans="29:29" ht="18.95" customHeight="1">
      <c r="AC607" s="147"/>
    </row>
    <row r="608" spans="29:29" ht="18.95" customHeight="1">
      <c r="AC608" s="147"/>
    </row>
    <row r="609" spans="29:29" ht="18.95" customHeight="1">
      <c r="AC609" s="147"/>
    </row>
    <row r="610" spans="29:29" ht="18.95" customHeight="1">
      <c r="AC610" s="147"/>
    </row>
    <row r="611" spans="29:29" ht="18.95" customHeight="1">
      <c r="AC611" s="147"/>
    </row>
    <row r="612" spans="29:29" ht="18.95" customHeight="1">
      <c r="AC612" s="147"/>
    </row>
    <row r="613" spans="29:29" ht="18.95" customHeight="1">
      <c r="AC613" s="147"/>
    </row>
    <row r="614" spans="29:29" ht="18.95" customHeight="1">
      <c r="AC614" s="147"/>
    </row>
    <row r="615" spans="29:29" ht="18.95" customHeight="1">
      <c r="AC615" s="147"/>
    </row>
    <row r="616" spans="29:29" ht="18.95" customHeight="1">
      <c r="AC616" s="147"/>
    </row>
    <row r="617" spans="29:29" ht="18.95" customHeight="1">
      <c r="AC617" s="147"/>
    </row>
    <row r="618" spans="29:29" ht="18.95" customHeight="1">
      <c r="AC618" s="147"/>
    </row>
    <row r="619" spans="29:29" ht="18.95" customHeight="1">
      <c r="AC619" s="147"/>
    </row>
    <row r="620" spans="29:29" ht="18.95" customHeight="1">
      <c r="AC620" s="147"/>
    </row>
    <row r="621" spans="29:29" ht="18.95" customHeight="1">
      <c r="AC621" s="147"/>
    </row>
    <row r="622" spans="29:29" ht="18.95" customHeight="1">
      <c r="AC622" s="147"/>
    </row>
    <row r="623" spans="29:29" ht="18.95" customHeight="1">
      <c r="AC623" s="147"/>
    </row>
    <row r="624" spans="29:29" ht="18.95" customHeight="1">
      <c r="AC624" s="147"/>
    </row>
    <row r="625" spans="29:29" ht="18.95" customHeight="1">
      <c r="AC625" s="147"/>
    </row>
    <row r="626" spans="29:29" ht="18.95" customHeight="1">
      <c r="AC626" s="147"/>
    </row>
    <row r="627" spans="29:29" ht="18.95" customHeight="1">
      <c r="AC627" s="147"/>
    </row>
    <row r="628" spans="29:29" ht="18.95" customHeight="1">
      <c r="AC628" s="147"/>
    </row>
    <row r="629" spans="29:29" ht="18.95" customHeight="1">
      <c r="AC629" s="147"/>
    </row>
    <row r="630" spans="29:29" ht="18.95" customHeight="1">
      <c r="AC630" s="147"/>
    </row>
    <row r="631" spans="29:29" ht="18.95" customHeight="1">
      <c r="AC631" s="147"/>
    </row>
    <row r="632" spans="29:29" ht="18.95" customHeight="1">
      <c r="AC632" s="147"/>
    </row>
    <row r="633" spans="29:29" ht="18.95" customHeight="1">
      <c r="AC633" s="147"/>
    </row>
    <row r="634" spans="29:29" ht="18.95" customHeight="1">
      <c r="AC634" s="147"/>
    </row>
    <row r="635" spans="29:29" ht="18.95" customHeight="1">
      <c r="AC635" s="147"/>
    </row>
    <row r="636" spans="29:29" ht="18.95" customHeight="1">
      <c r="AC636" s="147"/>
    </row>
    <row r="637" spans="29:29" ht="18.95" customHeight="1">
      <c r="AC637" s="147"/>
    </row>
    <row r="638" spans="29:29" ht="18.95" customHeight="1">
      <c r="AC638" s="147"/>
    </row>
    <row r="639" spans="29:29" ht="18.95" customHeight="1">
      <c r="AC639" s="147"/>
    </row>
    <row r="640" spans="29:29" ht="18.95" customHeight="1">
      <c r="AC640" s="147"/>
    </row>
    <row r="641" spans="29:29" ht="18.95" customHeight="1">
      <c r="AC641" s="147"/>
    </row>
    <row r="642" spans="29:29" ht="18.95" customHeight="1">
      <c r="AC642" s="147"/>
    </row>
    <row r="643" spans="29:29" ht="18.95" customHeight="1">
      <c r="AC643" s="147"/>
    </row>
    <row r="644" spans="29:29" ht="18.95" customHeight="1">
      <c r="AC644" s="147"/>
    </row>
    <row r="645" spans="29:29" ht="18.95" customHeight="1">
      <c r="AC645" s="147"/>
    </row>
    <row r="646" spans="29:29" ht="18.95" customHeight="1">
      <c r="AC646" s="147"/>
    </row>
    <row r="647" spans="29:29" ht="18.95" customHeight="1">
      <c r="AC647" s="147"/>
    </row>
    <row r="648" spans="29:29" ht="18.95" customHeight="1">
      <c r="AC648" s="147"/>
    </row>
    <row r="649" spans="29:29" ht="18.95" customHeight="1">
      <c r="AC649" s="147"/>
    </row>
    <row r="650" spans="29:29" ht="18.95" customHeight="1">
      <c r="AC650" s="147"/>
    </row>
    <row r="651" spans="29:29" ht="18.95" customHeight="1">
      <c r="AC651" s="147"/>
    </row>
    <row r="652" spans="29:29" ht="18.95" customHeight="1">
      <c r="AC652" s="147"/>
    </row>
    <row r="653" spans="29:29" ht="18.95" customHeight="1">
      <c r="AC653" s="147"/>
    </row>
    <row r="654" spans="29:29" ht="18.95" customHeight="1">
      <c r="AC654" s="147"/>
    </row>
    <row r="655" spans="29:29" ht="18.95" customHeight="1">
      <c r="AC655" s="147"/>
    </row>
    <row r="656" spans="29:29" ht="18.95" customHeight="1">
      <c r="AC656" s="147"/>
    </row>
    <row r="657" spans="29:29" ht="18.95" customHeight="1">
      <c r="AC657" s="147"/>
    </row>
    <row r="658" spans="29:29" ht="18.95" customHeight="1">
      <c r="AC658" s="147"/>
    </row>
    <row r="659" spans="29:29" ht="18.95" customHeight="1">
      <c r="AC659" s="147"/>
    </row>
    <row r="660" spans="29:29" ht="18.95" customHeight="1">
      <c r="AC660" s="147"/>
    </row>
    <row r="661" spans="29:29" ht="18.95" customHeight="1">
      <c r="AC661" s="147"/>
    </row>
    <row r="662" spans="29:29" ht="18.95" customHeight="1">
      <c r="AC662" s="147"/>
    </row>
    <row r="663" spans="29:29" ht="18.95" customHeight="1">
      <c r="AC663" s="147"/>
    </row>
    <row r="664" spans="29:29" ht="18.95" customHeight="1">
      <c r="AC664" s="147"/>
    </row>
    <row r="665" spans="29:29" ht="18.95" customHeight="1">
      <c r="AC665" s="147"/>
    </row>
    <row r="666" spans="29:29" ht="18.95" customHeight="1">
      <c r="AC666" s="147"/>
    </row>
    <row r="667" spans="29:29" ht="18.95" customHeight="1">
      <c r="AC667" s="147"/>
    </row>
    <row r="668" spans="29:29" ht="18.95" customHeight="1">
      <c r="AC668" s="147"/>
    </row>
    <row r="669" spans="29:29" ht="18.95" customHeight="1">
      <c r="AC669" s="147"/>
    </row>
    <row r="670" spans="29:29" ht="18.95" customHeight="1">
      <c r="AC670" s="147"/>
    </row>
    <row r="671" spans="29:29" ht="18.95" customHeight="1">
      <c r="AC671" s="147"/>
    </row>
    <row r="672" spans="29:29" ht="18.95" customHeight="1">
      <c r="AC672" s="147"/>
    </row>
    <row r="673" spans="29:29" ht="18.95" customHeight="1">
      <c r="AC673" s="147"/>
    </row>
    <row r="674" spans="29:29" ht="18.95" customHeight="1">
      <c r="AC674" s="147"/>
    </row>
    <row r="675" spans="29:29" ht="18.95" customHeight="1">
      <c r="AC675" s="147"/>
    </row>
    <row r="676" spans="29:29" ht="18.95" customHeight="1">
      <c r="AC676" s="147"/>
    </row>
    <row r="677" spans="29:29" ht="18.95" customHeight="1">
      <c r="AC677" s="147"/>
    </row>
    <row r="678" spans="29:29" ht="18.95" customHeight="1">
      <c r="AC678" s="147"/>
    </row>
    <row r="679" spans="29:29" ht="18.95" customHeight="1">
      <c r="AC679" s="147"/>
    </row>
    <row r="680" spans="29:29" ht="18.95" customHeight="1">
      <c r="AC680" s="147"/>
    </row>
    <row r="681" spans="29:29" ht="18.95" customHeight="1">
      <c r="AC681" s="147"/>
    </row>
    <row r="682" spans="29:29" ht="18.95" customHeight="1">
      <c r="AC682" s="147"/>
    </row>
    <row r="683" spans="29:29" ht="18.95" customHeight="1">
      <c r="AC683" s="147"/>
    </row>
    <row r="684" spans="29:29" ht="18.95" customHeight="1">
      <c r="AC684" s="147"/>
    </row>
    <row r="685" spans="29:29" ht="18.95" customHeight="1">
      <c r="AC685" s="147"/>
    </row>
    <row r="686" spans="29:29" ht="18.95" customHeight="1">
      <c r="AC686" s="147"/>
    </row>
    <row r="687" spans="29:29" ht="18.95" customHeight="1">
      <c r="AC687" s="147"/>
    </row>
    <row r="688" spans="29:29" ht="18.95" customHeight="1">
      <c r="AC688" s="147"/>
    </row>
    <row r="689" spans="29:29" ht="18.95" customHeight="1">
      <c r="AC689" s="147"/>
    </row>
    <row r="690" spans="29:29" ht="18.95" customHeight="1">
      <c r="AC690" s="147"/>
    </row>
    <row r="691" spans="29:29" ht="18.95" customHeight="1">
      <c r="AC691" s="147"/>
    </row>
    <row r="692" spans="29:29" ht="18.95" customHeight="1">
      <c r="AC692" s="147"/>
    </row>
    <row r="693" spans="29:29" ht="18.95" customHeight="1">
      <c r="AC693" s="147"/>
    </row>
    <row r="694" spans="29:29" ht="18.95" customHeight="1">
      <c r="AC694" s="147"/>
    </row>
    <row r="695" spans="29:29" ht="18.95" customHeight="1">
      <c r="AC695" s="147"/>
    </row>
    <row r="696" spans="29:29" ht="18.95" customHeight="1">
      <c r="AC696" s="147"/>
    </row>
    <row r="697" spans="29:29" ht="18.95" customHeight="1">
      <c r="AC697" s="147"/>
    </row>
    <row r="698" spans="29:29" ht="18.95" customHeight="1">
      <c r="AC698" s="147"/>
    </row>
    <row r="699" spans="29:29" ht="18.95" customHeight="1">
      <c r="AC699" s="147"/>
    </row>
    <row r="700" spans="29:29" ht="18.95" customHeight="1">
      <c r="AC700" s="147"/>
    </row>
    <row r="701" spans="29:29" ht="18.95" customHeight="1">
      <c r="AC701" s="147"/>
    </row>
    <row r="702" spans="29:29" ht="18.95" customHeight="1">
      <c r="AC702" s="147"/>
    </row>
    <row r="703" spans="29:29" ht="18.95" customHeight="1">
      <c r="AC703" s="147"/>
    </row>
    <row r="704" spans="29:29" ht="18.95" customHeight="1">
      <c r="AC704" s="147"/>
    </row>
    <row r="705" spans="29:29" ht="18.95" customHeight="1">
      <c r="AC705" s="147"/>
    </row>
    <row r="706" spans="29:29" ht="18.95" customHeight="1">
      <c r="AC706" s="147"/>
    </row>
    <row r="707" spans="29:29" ht="18.95" customHeight="1">
      <c r="AC707" s="147"/>
    </row>
    <row r="708" spans="29:29" ht="18.95" customHeight="1">
      <c r="AC708" s="147"/>
    </row>
    <row r="709" spans="29:29" ht="18.95" customHeight="1">
      <c r="AC709" s="147"/>
    </row>
    <row r="710" spans="29:29" ht="18.95" customHeight="1">
      <c r="AC710" s="147"/>
    </row>
    <row r="711" spans="29:29" ht="18.95" customHeight="1">
      <c r="AC711" s="147"/>
    </row>
    <row r="712" spans="29:29" ht="18.95" customHeight="1">
      <c r="AC712" s="147"/>
    </row>
    <row r="713" spans="29:29" ht="18.95" customHeight="1">
      <c r="AC713" s="147"/>
    </row>
    <row r="714" spans="29:29" ht="18.95" customHeight="1">
      <c r="AC714" s="147"/>
    </row>
    <row r="715" spans="29:29" ht="18.95" customHeight="1">
      <c r="AC715" s="147"/>
    </row>
    <row r="716" spans="29:29" ht="18.95" customHeight="1">
      <c r="AC716" s="147"/>
    </row>
    <row r="717" spans="29:29" ht="18.95" customHeight="1">
      <c r="AC717" s="147"/>
    </row>
    <row r="718" spans="29:29" ht="18.95" customHeight="1">
      <c r="AC718" s="147"/>
    </row>
    <row r="719" spans="29:29" ht="18.95" customHeight="1">
      <c r="AC719" s="147"/>
    </row>
    <row r="720" spans="29:29" ht="18.95" customHeight="1">
      <c r="AC720" s="147"/>
    </row>
    <row r="721" spans="29:29" ht="18.95" customHeight="1">
      <c r="AC721" s="147"/>
    </row>
    <row r="722" spans="29:29" ht="18.95" customHeight="1">
      <c r="AC722" s="147"/>
    </row>
    <row r="723" spans="29:29" ht="18.95" customHeight="1">
      <c r="AC723" s="147"/>
    </row>
    <row r="724" spans="29:29" ht="18.95" customHeight="1">
      <c r="AC724" s="147"/>
    </row>
    <row r="725" spans="29:29" ht="18.95" customHeight="1">
      <c r="AC725" s="147"/>
    </row>
    <row r="726" spans="29:29" ht="18.95" customHeight="1">
      <c r="AC726" s="147"/>
    </row>
    <row r="727" spans="29:29" ht="18.95" customHeight="1">
      <c r="AC727" s="147"/>
    </row>
    <row r="728" spans="29:29" ht="18.95" customHeight="1">
      <c r="AC728" s="147"/>
    </row>
    <row r="729" spans="29:29" ht="18.95" customHeight="1">
      <c r="AC729" s="147"/>
    </row>
    <row r="730" spans="29:29" ht="18.95" customHeight="1">
      <c r="AC730" s="147"/>
    </row>
    <row r="731" spans="29:29" ht="18.95" customHeight="1">
      <c r="AC731" s="147"/>
    </row>
    <row r="732" spans="29:29" ht="18.95" customHeight="1">
      <c r="AC732" s="147"/>
    </row>
    <row r="733" spans="29:29" ht="18.95" customHeight="1">
      <c r="AC733" s="147"/>
    </row>
    <row r="734" spans="29:29" ht="18.95" customHeight="1">
      <c r="AC734" s="147"/>
    </row>
    <row r="735" spans="29:29" ht="18.95" customHeight="1">
      <c r="AC735" s="147"/>
    </row>
    <row r="736" spans="29:29" ht="18.95" customHeight="1">
      <c r="AC736" s="147"/>
    </row>
    <row r="737" spans="29:29" ht="18.95" customHeight="1">
      <c r="AC737" s="147"/>
    </row>
    <row r="738" spans="29:29" ht="18.95" customHeight="1">
      <c r="AC738" s="147"/>
    </row>
    <row r="739" spans="29:29" ht="18.95" customHeight="1">
      <c r="AC739" s="147"/>
    </row>
    <row r="740" spans="29:29" ht="18.95" customHeight="1">
      <c r="AC740" s="147"/>
    </row>
    <row r="741" spans="29:29" ht="18.95" customHeight="1">
      <c r="AC741" s="147"/>
    </row>
    <row r="742" spans="29:29" ht="18.95" customHeight="1">
      <c r="AC742" s="147"/>
    </row>
    <row r="743" spans="29:29" ht="18.95" customHeight="1">
      <c r="AC743" s="147"/>
    </row>
    <row r="744" spans="29:29" ht="18.95" customHeight="1">
      <c r="AC744" s="147"/>
    </row>
    <row r="745" spans="29:29" ht="18.95" customHeight="1">
      <c r="AC745" s="147"/>
    </row>
    <row r="746" spans="29:29" ht="18.95" customHeight="1">
      <c r="AC746" s="147"/>
    </row>
    <row r="747" spans="29:29" ht="18.95" customHeight="1">
      <c r="AC747" s="147"/>
    </row>
    <row r="748" spans="29:29" ht="18.95" customHeight="1">
      <c r="AC748" s="147"/>
    </row>
    <row r="749" spans="29:29" ht="18.95" customHeight="1">
      <c r="AC749" s="147"/>
    </row>
    <row r="750" spans="29:29" ht="18.95" customHeight="1">
      <c r="AC750" s="147"/>
    </row>
    <row r="751" spans="29:29" ht="18.95" customHeight="1">
      <c r="AC751" s="147"/>
    </row>
    <row r="752" spans="29:29" ht="18.95" customHeight="1">
      <c r="AC752" s="147"/>
    </row>
    <row r="753" spans="29:29" ht="18.95" customHeight="1">
      <c r="AC753" s="147"/>
    </row>
    <row r="754" spans="29:29" ht="18.95" customHeight="1">
      <c r="AC754" s="147"/>
    </row>
    <row r="755" spans="29:29" ht="18.95" customHeight="1">
      <c r="AC755" s="147"/>
    </row>
    <row r="756" spans="29:29" ht="18.95" customHeight="1">
      <c r="AC756" s="147"/>
    </row>
    <row r="757" spans="29:29" ht="18.95" customHeight="1">
      <c r="AC757" s="147"/>
    </row>
    <row r="758" spans="29:29" ht="18.95" customHeight="1">
      <c r="AC758" s="147"/>
    </row>
    <row r="759" spans="29:29" ht="18.95" customHeight="1">
      <c r="AC759" s="147"/>
    </row>
    <row r="760" spans="29:29" ht="18.95" customHeight="1">
      <c r="AC760" s="147"/>
    </row>
    <row r="761" spans="29:29" ht="18.95" customHeight="1">
      <c r="AC761" s="147"/>
    </row>
    <row r="762" spans="29:29" ht="18.95" customHeight="1">
      <c r="AC762" s="147"/>
    </row>
    <row r="763" spans="29:29" ht="18.95" customHeight="1">
      <c r="AC763" s="147"/>
    </row>
    <row r="764" spans="29:29" ht="18.95" customHeight="1">
      <c r="AC764" s="147"/>
    </row>
    <row r="765" spans="29:29" ht="18.95" customHeight="1">
      <c r="AC765" s="147"/>
    </row>
    <row r="766" spans="29:29" ht="18.95" customHeight="1">
      <c r="AC766" s="147"/>
    </row>
    <row r="767" spans="29:29" ht="18.95" customHeight="1">
      <c r="AC767" s="147"/>
    </row>
    <row r="768" spans="29:29" ht="18.95" customHeight="1">
      <c r="AC768" s="147"/>
    </row>
    <row r="769" spans="29:29" ht="18.95" customHeight="1">
      <c r="AC769" s="147"/>
    </row>
    <row r="770" spans="29:29" ht="18.95" customHeight="1">
      <c r="AC770" s="147"/>
    </row>
    <row r="771" spans="29:29" ht="18.95" customHeight="1">
      <c r="AC771" s="147"/>
    </row>
    <row r="772" spans="29:29" ht="18.95" customHeight="1">
      <c r="AC772" s="147"/>
    </row>
    <row r="773" spans="29:29" ht="18.95" customHeight="1">
      <c r="AC773" s="147"/>
    </row>
    <row r="774" spans="29:29" ht="18.95" customHeight="1">
      <c r="AC774" s="147"/>
    </row>
    <row r="775" spans="29:29" ht="18.95" customHeight="1">
      <c r="AC775" s="147"/>
    </row>
    <row r="776" spans="29:29" ht="18.95" customHeight="1">
      <c r="AC776" s="147"/>
    </row>
    <row r="777" spans="29:29" ht="18.95" customHeight="1">
      <c r="AC777" s="147"/>
    </row>
    <row r="778" spans="29:29" ht="18.95" customHeight="1">
      <c r="AC778" s="147"/>
    </row>
    <row r="779" spans="29:29" ht="18.95" customHeight="1">
      <c r="AC779" s="147"/>
    </row>
    <row r="780" spans="29:29" ht="18.95" customHeight="1">
      <c r="AC780" s="147"/>
    </row>
    <row r="781" spans="29:29" ht="18.95" customHeight="1">
      <c r="AC781" s="147"/>
    </row>
    <row r="782" spans="29:29" ht="18.95" customHeight="1">
      <c r="AC782" s="147"/>
    </row>
    <row r="783" spans="29:29" ht="18.95" customHeight="1">
      <c r="AC783" s="147"/>
    </row>
    <row r="784" spans="29:29" ht="18.95" customHeight="1">
      <c r="AC784" s="147"/>
    </row>
    <row r="785" spans="29:29" ht="18.95" customHeight="1">
      <c r="AC785" s="147"/>
    </row>
    <row r="786" spans="29:29" ht="18.95" customHeight="1">
      <c r="AC786" s="147"/>
    </row>
    <row r="787" spans="29:29" ht="18.95" customHeight="1">
      <c r="AC787" s="147"/>
    </row>
    <row r="788" spans="29:29" ht="18.95" customHeight="1">
      <c r="AC788" s="147"/>
    </row>
    <row r="789" spans="29:29" ht="18.95" customHeight="1">
      <c r="AC789" s="147"/>
    </row>
    <row r="790" spans="29:29" ht="18.95" customHeight="1">
      <c r="AC790" s="147"/>
    </row>
    <row r="791" spans="29:29" ht="18.95" customHeight="1">
      <c r="AC791" s="147"/>
    </row>
    <row r="792" spans="29:29" ht="18.95" customHeight="1">
      <c r="AC792" s="147"/>
    </row>
    <row r="793" spans="29:29" ht="18.95" customHeight="1">
      <c r="AC793" s="147"/>
    </row>
    <row r="794" spans="29:29" ht="18.95" customHeight="1">
      <c r="AC794" s="147"/>
    </row>
    <row r="795" spans="29:29" ht="18.95" customHeight="1">
      <c r="AC795" s="147"/>
    </row>
    <row r="796" spans="29:29" ht="18.95" customHeight="1">
      <c r="AC796" s="147"/>
    </row>
    <row r="797" spans="29:29" ht="18.95" customHeight="1">
      <c r="AC797" s="147"/>
    </row>
    <row r="798" spans="29:29" ht="18.95" customHeight="1">
      <c r="AC798" s="147"/>
    </row>
    <row r="799" spans="29:29" ht="18.95" customHeight="1">
      <c r="AC799" s="147"/>
    </row>
    <row r="800" spans="29:29" ht="18.95" customHeight="1">
      <c r="AC800" s="147"/>
    </row>
    <row r="801" spans="29:29" ht="18.95" customHeight="1">
      <c r="AC801" s="147"/>
    </row>
    <row r="802" spans="29:29" ht="18.95" customHeight="1">
      <c r="AC802" s="147"/>
    </row>
    <row r="803" spans="29:29" ht="18.95" customHeight="1">
      <c r="AC803" s="147"/>
    </row>
    <row r="804" spans="29:29" ht="18.95" customHeight="1">
      <c r="AC804" s="147"/>
    </row>
    <row r="805" spans="29:29" ht="18.95" customHeight="1">
      <c r="AC805" s="147"/>
    </row>
    <row r="806" spans="29:29" ht="18.95" customHeight="1">
      <c r="AC806" s="147"/>
    </row>
    <row r="807" spans="29:29" ht="18.95" customHeight="1">
      <c r="AC807" s="147"/>
    </row>
    <row r="808" spans="29:29" ht="18.95" customHeight="1">
      <c r="AC808" s="147"/>
    </row>
  </sheetData>
  <mergeCells count="169">
    <mergeCell ref="W57:Y57"/>
    <mergeCell ref="AD27:AF27"/>
    <mergeCell ref="B69:H69"/>
    <mergeCell ref="AH69:AO69"/>
    <mergeCell ref="AL3:AO3"/>
    <mergeCell ref="AI4:AK4"/>
    <mergeCell ref="AL4:AO4"/>
    <mergeCell ref="AG42:AQ42"/>
    <mergeCell ref="AG43:AQ43"/>
    <mergeCell ref="AG44:AL44"/>
    <mergeCell ref="AG45:AL45"/>
    <mergeCell ref="AG46:AL46"/>
    <mergeCell ref="AG47:AL47"/>
    <mergeCell ref="AG27:AI27"/>
    <mergeCell ref="AG26:AI26"/>
    <mergeCell ref="AI11:AK11"/>
    <mergeCell ref="AI12:AK12"/>
    <mergeCell ref="AF12:AH12"/>
    <mergeCell ref="AI3:AK3"/>
    <mergeCell ref="AF11:AH11"/>
    <mergeCell ref="W62:Y62"/>
    <mergeCell ref="AA43:AC43"/>
    <mergeCell ref="AJ26:AL26"/>
    <mergeCell ref="AI61:AK61"/>
    <mergeCell ref="AF4:AH4"/>
    <mergeCell ref="AA42:AC42"/>
    <mergeCell ref="Z11:AB11"/>
    <mergeCell ref="Z12:AB12"/>
    <mergeCell ref="AA27:AC27"/>
    <mergeCell ref="Z61:AB61"/>
    <mergeCell ref="Z62:AB62"/>
    <mergeCell ref="AJ27:AL27"/>
    <mergeCell ref="AC61:AE61"/>
    <mergeCell ref="AC62:AE62"/>
    <mergeCell ref="AF61:AH61"/>
    <mergeCell ref="AF62:AH62"/>
    <mergeCell ref="AL61:AO61"/>
    <mergeCell ref="AL62:AO62"/>
    <mergeCell ref="AD42:AF42"/>
    <mergeCell ref="AD43:AF43"/>
    <mergeCell ref="AN51:AQ51"/>
    <mergeCell ref="AN52:AQ52"/>
    <mergeCell ref="AI62:AK62"/>
    <mergeCell ref="AL11:AQ11"/>
    <mergeCell ref="AL12:AQ12"/>
    <mergeCell ref="AL16:AQ16"/>
    <mergeCell ref="AL17:AQ17"/>
    <mergeCell ref="AL20:AQ20"/>
    <mergeCell ref="T3:V3"/>
    <mergeCell ref="T4:V4"/>
    <mergeCell ref="AF3:AH3"/>
    <mergeCell ref="K61:M61"/>
    <mergeCell ref="Q61:S61"/>
    <mergeCell ref="B43:D43"/>
    <mergeCell ref="E43:G43"/>
    <mergeCell ref="H43:J43"/>
    <mergeCell ref="K43:M43"/>
    <mergeCell ref="E52:G52"/>
    <mergeCell ref="H52:J52"/>
    <mergeCell ref="K52:M52"/>
    <mergeCell ref="K51:M51"/>
    <mergeCell ref="AC11:AE11"/>
    <mergeCell ref="AC12:AE12"/>
    <mergeCell ref="AA26:AC26"/>
    <mergeCell ref="W28:Y28"/>
    <mergeCell ref="W29:Y29"/>
    <mergeCell ref="Q56:S56"/>
    <mergeCell ref="T56:V56"/>
    <mergeCell ref="W56:Y56"/>
    <mergeCell ref="Q57:S57"/>
    <mergeCell ref="T57:V57"/>
    <mergeCell ref="B51:D51"/>
    <mergeCell ref="E51:G51"/>
    <mergeCell ref="N51:P51"/>
    <mergeCell ref="H51:J51"/>
    <mergeCell ref="A1:AQ1"/>
    <mergeCell ref="B4:D4"/>
    <mergeCell ref="E4:G4"/>
    <mergeCell ref="H4:J4"/>
    <mergeCell ref="K4:M4"/>
    <mergeCell ref="N4:P4"/>
    <mergeCell ref="A2:AQ2"/>
    <mergeCell ref="K3:M3"/>
    <mergeCell ref="N3:P3"/>
    <mergeCell ref="Q4:S4"/>
    <mergeCell ref="W3:Y3"/>
    <mergeCell ref="B3:D3"/>
    <mergeCell ref="E3:G3"/>
    <mergeCell ref="H3:J3"/>
    <mergeCell ref="Q3:S3"/>
    <mergeCell ref="Z3:AB3"/>
    <mergeCell ref="Z4:AB4"/>
    <mergeCell ref="AC3:AE3"/>
    <mergeCell ref="AC4:AE4"/>
    <mergeCell ref="W4:Y4"/>
    <mergeCell ref="W12:Y12"/>
    <mergeCell ref="B42:D42"/>
    <mergeCell ref="E28:G28"/>
    <mergeCell ref="B28:D28"/>
    <mergeCell ref="E29:G29"/>
    <mergeCell ref="H28:J28"/>
    <mergeCell ref="B29:D29"/>
    <mergeCell ref="K42:M42"/>
    <mergeCell ref="N42:P42"/>
    <mergeCell ref="Q42:S42"/>
    <mergeCell ref="B11:D11"/>
    <mergeCell ref="E11:G11"/>
    <mergeCell ref="N11:P11"/>
    <mergeCell ref="B12:D12"/>
    <mergeCell ref="E12:G12"/>
    <mergeCell ref="H12:J12"/>
    <mergeCell ref="K12:M12"/>
    <mergeCell ref="H11:J11"/>
    <mergeCell ref="K11:M11"/>
    <mergeCell ref="Q62:S62"/>
    <mergeCell ref="T61:V61"/>
    <mergeCell ref="T62:V62"/>
    <mergeCell ref="B52:D52"/>
    <mergeCell ref="Q43:S43"/>
    <mergeCell ref="T43:V43"/>
    <mergeCell ref="B61:D61"/>
    <mergeCell ref="H61:J61"/>
    <mergeCell ref="N28:P28"/>
    <mergeCell ref="K28:M28"/>
    <mergeCell ref="B62:D62"/>
    <mergeCell ref="E62:G62"/>
    <mergeCell ref="H62:J62"/>
    <mergeCell ref="N61:P61"/>
    <mergeCell ref="N62:P62"/>
    <mergeCell ref="K62:M62"/>
    <mergeCell ref="E61:G61"/>
    <mergeCell ref="N52:P52"/>
    <mergeCell ref="T28:V28"/>
    <mergeCell ref="T29:V29"/>
    <mergeCell ref="Q28:S28"/>
    <mergeCell ref="N29:P29"/>
    <mergeCell ref="K29:M29"/>
    <mergeCell ref="N43:P43"/>
    <mergeCell ref="Q11:S11"/>
    <mergeCell ref="T11:V11"/>
    <mergeCell ref="W11:Y11"/>
    <mergeCell ref="N12:P12"/>
    <mergeCell ref="T12:V12"/>
    <mergeCell ref="E42:G42"/>
    <mergeCell ref="H42:J42"/>
    <mergeCell ref="T42:V42"/>
    <mergeCell ref="H29:J29"/>
    <mergeCell ref="Q29:S29"/>
    <mergeCell ref="W42:Y42"/>
    <mergeCell ref="AL21:AQ21"/>
    <mergeCell ref="AI52:AK52"/>
    <mergeCell ref="AG48:AL48"/>
    <mergeCell ref="AG49:AL49"/>
    <mergeCell ref="AF51:AH51"/>
    <mergeCell ref="AI51:AK51"/>
    <mergeCell ref="AD26:AF26"/>
    <mergeCell ref="AF52:AH52"/>
    <mergeCell ref="Q12:S12"/>
    <mergeCell ref="Q51:S51"/>
    <mergeCell ref="Q52:S52"/>
    <mergeCell ref="T51:V51"/>
    <mergeCell ref="T52:V52"/>
    <mergeCell ref="W51:Y51"/>
    <mergeCell ref="W52:Y52"/>
    <mergeCell ref="Z51:AB51"/>
    <mergeCell ref="AC51:AE51"/>
    <mergeCell ref="W43:Y43"/>
    <mergeCell ref="Z52:AB52"/>
    <mergeCell ref="AC52:AE52"/>
  </mergeCells>
  <phoneticPr fontId="0" type="noConversion"/>
  <printOptions horizontalCentered="1" verticalCentered="1" gridLines="1"/>
  <pageMargins left="0.44" right="0.17" top="0.22" bottom="7.8740157480315001E-2" header="0.17" footer="0.13"/>
  <pageSetup paperSize="5" scale="75" orientation="landscape" r:id="rId1"/>
  <headerFooter alignWithMargins="0"/>
  <ignoredErrors>
    <ignoredError sqref="D1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III Year</vt:lpstr>
      <vt:lpstr>'III Year'!Print_Area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Administrator</cp:lastModifiedBy>
  <cp:lastPrinted>2022-11-16T05:05:14Z</cp:lastPrinted>
  <dcterms:created xsi:type="dcterms:W3CDTF">2004-11-06T08:13:46Z</dcterms:created>
  <dcterms:modified xsi:type="dcterms:W3CDTF">2022-11-16T05:05:37Z</dcterms:modified>
</cp:coreProperties>
</file>